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40/"/>
    </mc:Choice>
  </mc:AlternateContent>
  <xr:revisionPtr revIDLastSave="0" documentId="8_{9935A9D9-4A4C-4514-9D5C-6B163C07D231}" xr6:coauthVersionLast="47" xr6:coauthVersionMax="47" xr10:uidLastSave="{00000000-0000-0000-0000-000000000000}"/>
  <bookViews>
    <workbookView xWindow="12" yWindow="0" windowWidth="21660" windowHeight="11820" xr2:uid="{00000000-000D-0000-FFFF-FFFF00000000}"/>
  </bookViews>
  <sheets>
    <sheet name="U.S. Corn Use by Year" sheetId="6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6" l="1"/>
  <c r="P13" i="6"/>
  <c r="N13" i="6"/>
  <c r="M13" i="6"/>
  <c r="K13" i="6"/>
  <c r="L13" i="6"/>
  <c r="J13" i="6" l="1"/>
  <c r="I13" i="6"/>
  <c r="H13" i="6"/>
  <c r="G13" i="6"/>
  <c r="C13" i="6" l="1"/>
  <c r="D13" i="6"/>
  <c r="E13" i="6"/>
  <c r="F13" i="6"/>
  <c r="B6" i="2"/>
  <c r="B5" i="2"/>
  <c r="B4" i="2"/>
</calcChain>
</file>

<file path=xl/sharedStrings.xml><?xml version="1.0" encoding="utf-8"?>
<sst xmlns="http://schemas.openxmlformats.org/spreadsheetml/2006/main" count="33" uniqueCount="23">
  <si>
    <t>U.S. Corn Use by Market Year</t>
  </si>
  <si>
    <t>Use By Year (million bushels)</t>
  </si>
  <si>
    <t>Feed and Residual Use</t>
  </si>
  <si>
    <t>Alcohol for Fuel</t>
  </si>
  <si>
    <t>Exports</t>
  </si>
  <si>
    <t>High-Fructose Corn Syrup</t>
  </si>
  <si>
    <t>Glucose and Dextrose</t>
  </si>
  <si>
    <t>Starch</t>
  </si>
  <si>
    <t>Cereals and Food</t>
  </si>
  <si>
    <t>Alcohol for Beverages</t>
  </si>
  <si>
    <t>Seed</t>
  </si>
  <si>
    <t>Total</t>
  </si>
  <si>
    <t xml:space="preserve">Data Source: </t>
  </si>
  <si>
    <t>United States Department of Agriculture Economic Research Service - Feed Grains: Yearbook (Tables #4 and #31) (ers.usda.gov/data-products/feed-grains-database/feed-grains-yearbook-tables.aspx)</t>
  </si>
  <si>
    <t>Notes:</t>
  </si>
  <si>
    <t>The market year begins in September of the given year and ends in August of the following year.</t>
  </si>
  <si>
    <t>The most recent data may be preliminary or projected.</t>
  </si>
  <si>
    <t>"Residual" in the "Feed and Residual Use" category includes handling losses, unreported use, and estimating errors.</t>
  </si>
  <si>
    <t>Total used does not equal total produced because of stock changes.</t>
  </si>
  <si>
    <t>Worksheet available at afdc.energy.gov/data</t>
  </si>
  <si>
    <t>Year</t>
  </si>
  <si>
    <t>Last updated January 2024</t>
  </si>
  <si>
    <t>Total may not add up exactly because of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</si>
</sst>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-#,##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/>
    <xf numFmtId="3" fontId="4" fillId="0" borderId="4" xfId="1" applyNumberFormat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2" xfId="1" applyFont="1" applyBorder="1"/>
    <xf numFmtId="164" fontId="5" fillId="0" borderId="2" xfId="1" applyNumberFormat="1" applyFont="1" applyBorder="1" applyAlignment="1" applyProtection="1">
      <alignment horizontal="right" vertical="center" wrapText="1" readingOrder="1"/>
      <protection locked="0"/>
    </xf>
    <xf numFmtId="164" fontId="5" fillId="0" borderId="2" xfId="1" applyNumberFormat="1" applyFont="1" applyBorder="1" applyAlignment="1" applyProtection="1">
      <alignment horizontal="right" wrapText="1" readingOrder="1"/>
      <protection locked="0"/>
    </xf>
    <xf numFmtId="164" fontId="5" fillId="0" borderId="5" xfId="1" applyNumberFormat="1" applyFont="1" applyBorder="1" applyAlignment="1" applyProtection="1">
      <alignment horizontal="right" wrapText="1" readingOrder="1"/>
      <protection locked="0"/>
    </xf>
    <xf numFmtId="0" fontId="4" fillId="0" borderId="1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3" fillId="0" borderId="1" xfId="1" applyBorder="1" applyAlignment="1">
      <alignment horizontal="left" wrapText="1"/>
    </xf>
    <xf numFmtId="0" fontId="3" fillId="0" borderId="1" xfId="1" applyBorder="1" applyAlignment="1">
      <alignment horizontal="left"/>
    </xf>
    <xf numFmtId="0" fontId="3" fillId="0" borderId="6" xfId="1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0" fillId="0" borderId="0" xfId="0" applyNumberFormat="1"/>
    <xf numFmtId="3" fontId="4" fillId="0" borderId="20" xfId="1" applyNumberFormat="1" applyFont="1" applyBorder="1" applyAlignment="1">
      <alignment horizontal="right"/>
    </xf>
    <xf numFmtId="164" fontId="9" fillId="0" borderId="2" xfId="1" applyNumberFormat="1" applyFont="1" applyBorder="1" applyAlignment="1" applyProtection="1">
      <alignment horizontal="right" vertical="center" wrapText="1" readingOrder="1"/>
      <protection locked="0"/>
    </xf>
    <xf numFmtId="164" fontId="9" fillId="0" borderId="2" xfId="1" applyNumberFormat="1" applyFont="1" applyBorder="1" applyAlignment="1" applyProtection="1">
      <alignment horizontal="right" wrapText="1" readingOrder="1"/>
      <protection locked="0"/>
    </xf>
    <xf numFmtId="164" fontId="9" fillId="0" borderId="5" xfId="1" applyNumberFormat="1" applyFont="1" applyBorder="1" applyAlignment="1" applyProtection="1">
      <alignment horizontal="right" wrapText="1" readingOrder="1"/>
      <protection locked="0"/>
    </xf>
    <xf numFmtId="164" fontId="9" fillId="0" borderId="3" xfId="1" applyNumberFormat="1" applyFont="1" applyBorder="1" applyAlignment="1" applyProtection="1">
      <alignment horizontal="right" vertical="center" wrapText="1" readingOrder="1"/>
      <protection locked="0"/>
    </xf>
    <xf numFmtId="164" fontId="9" fillId="0" borderId="3" xfId="1" applyNumberFormat="1" applyFont="1" applyBorder="1" applyAlignment="1" applyProtection="1">
      <alignment horizontal="right" wrapText="1" readingOrder="1"/>
      <protection locked="0"/>
    </xf>
    <xf numFmtId="164" fontId="9" fillId="0" borderId="21" xfId="1" applyNumberFormat="1" applyFont="1" applyBorder="1" applyAlignment="1" applyProtection="1">
      <alignment horizontal="right" wrapText="1" readingOrder="1"/>
      <protection locked="0"/>
    </xf>
    <xf numFmtId="0" fontId="4" fillId="0" borderId="22" xfId="1" applyFont="1" applyBorder="1"/>
    <xf numFmtId="0" fontId="3" fillId="0" borderId="0" xfId="1" applyAlignment="1">
      <alignment wrapText="1"/>
    </xf>
    <xf numFmtId="0" fontId="3" fillId="0" borderId="0" xfId="1"/>
    <xf numFmtId="0" fontId="4" fillId="0" borderId="0" xfId="1" applyFont="1"/>
    <xf numFmtId="0" fontId="4" fillId="0" borderId="0" xfId="1" applyFont="1" applyAlignment="1">
      <alignment wrapText="1"/>
    </xf>
    <xf numFmtId="0" fontId="5" fillId="0" borderId="0" xfId="1" applyFont="1" applyAlignment="1" applyProtection="1">
      <alignment vertical="top" wrapText="1" readingOrder="1"/>
      <protection locked="0"/>
    </xf>
    <xf numFmtId="0" fontId="8" fillId="0" borderId="0" xfId="1" applyFont="1"/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9" fillId="0" borderId="15" xfId="1" applyNumberFormat="1" applyFont="1" applyBorder="1" applyAlignment="1" applyProtection="1">
      <alignment horizontal="right" vertical="center" wrapText="1" readingOrder="1"/>
      <protection locked="0"/>
    </xf>
    <xf numFmtId="164" fontId="9" fillId="0" borderId="15" xfId="1" applyNumberFormat="1" applyFont="1" applyBorder="1" applyAlignment="1" applyProtection="1">
      <alignment horizontal="right" wrapText="1" readingOrder="1"/>
      <protection locked="0"/>
    </xf>
    <xf numFmtId="164" fontId="5" fillId="0" borderId="3" xfId="1" applyNumberFormat="1" applyFont="1" applyBorder="1" applyAlignment="1" applyProtection="1">
      <alignment horizontal="right" wrapText="1" readingOrder="1"/>
      <protection locked="0"/>
    </xf>
    <xf numFmtId="164" fontId="9" fillId="0" borderId="16" xfId="1" applyNumberFormat="1" applyFont="1" applyBorder="1" applyAlignment="1" applyProtection="1">
      <alignment horizontal="right" wrapText="1" readingOrder="1"/>
      <protection locked="0"/>
    </xf>
  </cellXfs>
  <cellStyles count="8"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Corn Use by Market Year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'U.S. Corn Use by Year'!$B$7</c:f>
              <c:strCache>
                <c:ptCount val="1"/>
                <c:pt idx="0">
                  <c:v>High-Fructose Corn Syrup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Year'!$C$7:$P$7</c:f>
              <c:numCache>
                <c:formatCode>[$-10409]#,##0;\-#,##0</c:formatCode>
                <c:ptCount val="14"/>
                <c:pt idx="0">
                  <c:v>521.04999999999995</c:v>
                </c:pt>
                <c:pt idx="1">
                  <c:v>511.6</c:v>
                </c:pt>
                <c:pt idx="2">
                  <c:v>491.49</c:v>
                </c:pt>
                <c:pt idx="3">
                  <c:v>477.74</c:v>
                </c:pt>
                <c:pt idx="4">
                  <c:v>478.1</c:v>
                </c:pt>
                <c:pt idx="5">
                  <c:v>472.26</c:v>
                </c:pt>
                <c:pt idx="6">
                  <c:v>466.98</c:v>
                </c:pt>
                <c:pt idx="7">
                  <c:v>459.22</c:v>
                </c:pt>
                <c:pt idx="8">
                  <c:v>441</c:v>
                </c:pt>
                <c:pt idx="9">
                  <c:v>418</c:v>
                </c:pt>
                <c:pt idx="10">
                  <c:v>421</c:v>
                </c:pt>
                <c:pt idx="11">
                  <c:v>415</c:v>
                </c:pt>
                <c:pt idx="12">
                  <c:v>409</c:v>
                </c:pt>
                <c:pt idx="13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F-46DC-B76B-6FAFA24B02C2}"/>
            </c:ext>
          </c:extLst>
        </c:ser>
        <c:ser>
          <c:idx val="8"/>
          <c:order val="1"/>
          <c:tx>
            <c:strRef>
              <c:f>'U.S. Corn Use by Year'!$B$9</c:f>
              <c:strCache>
                <c:ptCount val="1"/>
                <c:pt idx="0">
                  <c:v>Starch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Year'!$C$9:$P$9</c:f>
              <c:numCache>
                <c:formatCode>[$-10409]#,##0;\-#,##0</c:formatCode>
                <c:ptCount val="14"/>
                <c:pt idx="0">
                  <c:v>258.38</c:v>
                </c:pt>
                <c:pt idx="1">
                  <c:v>254.01</c:v>
                </c:pt>
                <c:pt idx="2">
                  <c:v>249.39</c:v>
                </c:pt>
                <c:pt idx="3">
                  <c:v>250.55</c:v>
                </c:pt>
                <c:pt idx="4">
                  <c:v>246.45</c:v>
                </c:pt>
                <c:pt idx="5">
                  <c:v>237.58</c:v>
                </c:pt>
                <c:pt idx="6">
                  <c:v>235.35</c:v>
                </c:pt>
                <c:pt idx="7">
                  <c:v>235.74</c:v>
                </c:pt>
                <c:pt idx="8">
                  <c:v>231</c:v>
                </c:pt>
                <c:pt idx="9">
                  <c:v>232</c:v>
                </c:pt>
                <c:pt idx="10">
                  <c:v>252</c:v>
                </c:pt>
                <c:pt idx="11">
                  <c:v>246</c:v>
                </c:pt>
                <c:pt idx="12">
                  <c:v>219</c:v>
                </c:pt>
                <c:pt idx="13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F-46DC-B76B-6FAFA24B02C2}"/>
            </c:ext>
          </c:extLst>
        </c:ser>
        <c:ser>
          <c:idx val="9"/>
          <c:order val="2"/>
          <c:tx>
            <c:strRef>
              <c:f>'U.S. Corn Use by Year'!$B$8</c:f>
              <c:strCache>
                <c:ptCount val="1"/>
                <c:pt idx="0">
                  <c:v>Glucose and Dextrose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Year'!$C$8:$P$8</c:f>
              <c:numCache>
                <c:formatCode>[$-10409]#,##0;\-#,##0</c:formatCode>
                <c:ptCount val="14"/>
                <c:pt idx="0">
                  <c:v>272.36</c:v>
                </c:pt>
                <c:pt idx="1">
                  <c:v>294.36</c:v>
                </c:pt>
                <c:pt idx="2">
                  <c:v>291.92</c:v>
                </c:pt>
                <c:pt idx="3">
                  <c:v>307.14999999999998</c:v>
                </c:pt>
                <c:pt idx="4">
                  <c:v>298.07</c:v>
                </c:pt>
                <c:pt idx="5">
                  <c:v>337.04</c:v>
                </c:pt>
                <c:pt idx="6">
                  <c:v>371.35</c:v>
                </c:pt>
                <c:pt idx="7">
                  <c:v>372</c:v>
                </c:pt>
                <c:pt idx="8">
                  <c:v>355</c:v>
                </c:pt>
                <c:pt idx="9">
                  <c:v>356</c:v>
                </c:pt>
                <c:pt idx="10">
                  <c:v>365</c:v>
                </c:pt>
                <c:pt idx="11">
                  <c:v>371</c:v>
                </c:pt>
                <c:pt idx="12">
                  <c:v>344</c:v>
                </c:pt>
                <c:pt idx="1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F-46DC-B76B-6FAFA24B02C2}"/>
            </c:ext>
          </c:extLst>
        </c:ser>
        <c:ser>
          <c:idx val="1"/>
          <c:order val="3"/>
          <c:tx>
            <c:strRef>
              <c:f>'U.S. Corn Use by Year'!$B$10</c:f>
              <c:strCache>
                <c:ptCount val="1"/>
                <c:pt idx="0">
                  <c:v>Cereals and Food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Year'!$C$10:$P$10</c:f>
              <c:numCache>
                <c:formatCode>[$-10409]#,##0;\-#,##0</c:formatCode>
                <c:ptCount val="14"/>
                <c:pt idx="0">
                  <c:v>197</c:v>
                </c:pt>
                <c:pt idx="1">
                  <c:v>203.23</c:v>
                </c:pt>
                <c:pt idx="2">
                  <c:v>199.42</c:v>
                </c:pt>
                <c:pt idx="3">
                  <c:v>200.48</c:v>
                </c:pt>
                <c:pt idx="4">
                  <c:v>201.21</c:v>
                </c:pt>
                <c:pt idx="5">
                  <c:v>203.1</c:v>
                </c:pt>
                <c:pt idx="6">
                  <c:v>204.3</c:v>
                </c:pt>
                <c:pt idx="7">
                  <c:v>206.7</c:v>
                </c:pt>
                <c:pt idx="8">
                  <c:v>208.8</c:v>
                </c:pt>
                <c:pt idx="9">
                  <c:v>220</c:v>
                </c:pt>
                <c:pt idx="10">
                  <c:v>214</c:v>
                </c:pt>
                <c:pt idx="11">
                  <c:v>214</c:v>
                </c:pt>
                <c:pt idx="12">
                  <c:v>217</c:v>
                </c:pt>
                <c:pt idx="1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1F-46DC-B76B-6FAFA24B02C2}"/>
            </c:ext>
          </c:extLst>
        </c:ser>
        <c:ser>
          <c:idx val="2"/>
          <c:order val="4"/>
          <c:tx>
            <c:strRef>
              <c:f>'U.S. Corn Use by Year'!$B$11</c:f>
              <c:strCache>
                <c:ptCount val="1"/>
                <c:pt idx="0">
                  <c:v>Alcohol for Beverages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Year'!$C$11:$P$11</c:f>
              <c:numCache>
                <c:formatCode>[$-10409]#,##0;\-#,##0</c:formatCode>
                <c:ptCount val="14"/>
                <c:pt idx="0">
                  <c:v>135</c:v>
                </c:pt>
                <c:pt idx="1">
                  <c:v>136.5</c:v>
                </c:pt>
                <c:pt idx="2">
                  <c:v>140</c:v>
                </c:pt>
                <c:pt idx="3">
                  <c:v>141.5</c:v>
                </c:pt>
                <c:pt idx="4">
                  <c:v>142.19</c:v>
                </c:pt>
                <c:pt idx="5">
                  <c:v>143</c:v>
                </c:pt>
                <c:pt idx="6">
                  <c:v>146</c:v>
                </c:pt>
                <c:pt idx="7">
                  <c:v>149</c:v>
                </c:pt>
                <c:pt idx="8">
                  <c:v>150</c:v>
                </c:pt>
                <c:pt idx="9">
                  <c:v>173</c:v>
                </c:pt>
                <c:pt idx="10">
                  <c:v>157</c:v>
                </c:pt>
                <c:pt idx="11">
                  <c:v>161</c:v>
                </c:pt>
                <c:pt idx="12">
                  <c:v>162</c:v>
                </c:pt>
                <c:pt idx="13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1F-46DC-B76B-6FAFA24B02C2}"/>
            </c:ext>
          </c:extLst>
        </c:ser>
        <c:ser>
          <c:idx val="3"/>
          <c:order val="5"/>
          <c:tx>
            <c:strRef>
              <c:f>'U.S. Corn Use by Year'!$B$12</c:f>
              <c:strCache>
                <c:ptCount val="1"/>
                <c:pt idx="0">
                  <c:v>Seed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Year'!$C$12:$P$12</c:f>
              <c:numCache>
                <c:formatCode>[$-10409]#,##0;\-#,##0</c:formatCode>
                <c:ptCount val="14"/>
                <c:pt idx="0">
                  <c:v>29.58</c:v>
                </c:pt>
                <c:pt idx="1">
                  <c:v>30.99</c:v>
                </c:pt>
                <c:pt idx="2">
                  <c:v>30.96</c:v>
                </c:pt>
                <c:pt idx="3">
                  <c:v>29.72</c:v>
                </c:pt>
                <c:pt idx="4">
                  <c:v>29.26</c:v>
                </c:pt>
                <c:pt idx="5">
                  <c:v>30.56</c:v>
                </c:pt>
                <c:pt idx="6">
                  <c:v>29.3</c:v>
                </c:pt>
                <c:pt idx="7">
                  <c:v>29.64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29</c:v>
                </c:pt>
                <c:pt idx="12">
                  <c:v>31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1F-46DC-B76B-6FAFA24B02C2}"/>
            </c:ext>
          </c:extLst>
        </c:ser>
        <c:ser>
          <c:idx val="5"/>
          <c:order val="6"/>
          <c:tx>
            <c:strRef>
              <c:f>'U.S. Corn Use by Year'!$B$6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Year'!$C$6:$P$6</c:f>
              <c:numCache>
                <c:formatCode>[$-10409]#,##0;\-#,##0</c:formatCode>
                <c:ptCount val="14"/>
                <c:pt idx="0">
                  <c:v>1831</c:v>
                </c:pt>
                <c:pt idx="1">
                  <c:v>1539</c:v>
                </c:pt>
                <c:pt idx="2">
                  <c:v>730</c:v>
                </c:pt>
                <c:pt idx="3">
                  <c:v>1921</c:v>
                </c:pt>
                <c:pt idx="4">
                  <c:v>1867</c:v>
                </c:pt>
                <c:pt idx="5">
                  <c:v>1899</c:v>
                </c:pt>
                <c:pt idx="6">
                  <c:v>2296</c:v>
                </c:pt>
                <c:pt idx="7">
                  <c:v>2437</c:v>
                </c:pt>
                <c:pt idx="8">
                  <c:v>2068</c:v>
                </c:pt>
                <c:pt idx="9">
                  <c:v>1777</c:v>
                </c:pt>
                <c:pt idx="10">
                  <c:v>2747</c:v>
                </c:pt>
                <c:pt idx="11">
                  <c:v>2471</c:v>
                </c:pt>
                <c:pt idx="12">
                  <c:v>1661</c:v>
                </c:pt>
                <c:pt idx="13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1F-46DC-B76B-6FAFA24B02C2}"/>
            </c:ext>
          </c:extLst>
        </c:ser>
        <c:ser>
          <c:idx val="4"/>
          <c:order val="7"/>
          <c:tx>
            <c:strRef>
              <c:f>'U.S. Corn Use by Year'!$B$5</c:f>
              <c:strCache>
                <c:ptCount val="1"/>
                <c:pt idx="0">
                  <c:v>Alcohol for Fuel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Year'!$C$5:$P$5</c:f>
              <c:numCache>
                <c:formatCode>[$-10409]#,##0;\-#,##0</c:formatCode>
                <c:ptCount val="14"/>
                <c:pt idx="0">
                  <c:v>5018.74</c:v>
                </c:pt>
                <c:pt idx="1">
                  <c:v>5000.03</c:v>
                </c:pt>
                <c:pt idx="2">
                  <c:v>4641.13</c:v>
                </c:pt>
                <c:pt idx="3">
                  <c:v>5123.6000000000004</c:v>
                </c:pt>
                <c:pt idx="4">
                  <c:v>5200.09</c:v>
                </c:pt>
                <c:pt idx="5">
                  <c:v>5223.6099999999997</c:v>
                </c:pt>
                <c:pt idx="6">
                  <c:v>5431.95</c:v>
                </c:pt>
                <c:pt idx="7">
                  <c:v>5604.83</c:v>
                </c:pt>
                <c:pt idx="8">
                  <c:v>5378</c:v>
                </c:pt>
                <c:pt idx="9">
                  <c:v>4857</c:v>
                </c:pt>
                <c:pt idx="10">
                  <c:v>5028</c:v>
                </c:pt>
                <c:pt idx="11">
                  <c:v>5320</c:v>
                </c:pt>
                <c:pt idx="12">
                  <c:v>5176</c:v>
                </c:pt>
                <c:pt idx="13">
                  <c:v>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1F-46DC-B76B-6FAFA24B02C2}"/>
            </c:ext>
          </c:extLst>
        </c:ser>
        <c:ser>
          <c:idx val="6"/>
          <c:order val="8"/>
          <c:tx>
            <c:strRef>
              <c:f>'U.S. Corn Use by Year'!$B$4</c:f>
              <c:strCache>
                <c:ptCount val="1"/>
                <c:pt idx="0">
                  <c:v>Feed and Residual Use</c:v>
                </c:pt>
              </c:strCache>
            </c:strRef>
          </c:tx>
          <c:invertIfNegative val="0"/>
          <c:cat>
            <c:numRef>
              <c:f>'U.S. Corn Use by Year'!$C$3:$P$3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'U.S. Corn Use by Year'!$C$4:$P$4</c:f>
              <c:numCache>
                <c:formatCode>[$-10409]#,##0;\-#,##0</c:formatCode>
                <c:ptCount val="14"/>
                <c:pt idx="0">
                  <c:v>4770</c:v>
                </c:pt>
                <c:pt idx="1">
                  <c:v>4512</c:v>
                </c:pt>
                <c:pt idx="2">
                  <c:v>4309</c:v>
                </c:pt>
                <c:pt idx="3">
                  <c:v>5004</c:v>
                </c:pt>
                <c:pt idx="4">
                  <c:v>5287</c:v>
                </c:pt>
                <c:pt idx="5">
                  <c:v>5118</c:v>
                </c:pt>
                <c:pt idx="6">
                  <c:v>5468</c:v>
                </c:pt>
                <c:pt idx="7">
                  <c:v>5304</c:v>
                </c:pt>
                <c:pt idx="8">
                  <c:v>5427</c:v>
                </c:pt>
                <c:pt idx="9">
                  <c:v>5898</c:v>
                </c:pt>
                <c:pt idx="10">
                  <c:v>5607</c:v>
                </c:pt>
                <c:pt idx="11">
                  <c:v>5726</c:v>
                </c:pt>
                <c:pt idx="12">
                  <c:v>5549</c:v>
                </c:pt>
                <c:pt idx="13">
                  <c:v>5650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1F-46DC-B76B-6FAFA24B0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99272"/>
        <c:axId val="385199664"/>
      </c:barChart>
      <c:catAx>
        <c:axId val="38519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199664"/>
        <c:crosses val="autoZero"/>
        <c:auto val="1"/>
        <c:lblAlgn val="ctr"/>
        <c:lblOffset val="100"/>
        <c:noMultiLvlLbl val="0"/>
      </c:catAx>
      <c:valAx>
        <c:axId val="38519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85199272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26</xdr:row>
      <xdr:rowOff>25718</xdr:rowOff>
    </xdr:from>
    <xdr:to>
      <xdr:col>13</xdr:col>
      <xdr:colOff>203200</xdr:colOff>
      <xdr:row>55</xdr:row>
      <xdr:rowOff>122238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0.77032</cdr:x>
      <cdr:y>0.9348</cdr:y>
    </cdr:from>
    <cdr:to>
      <cdr:x>0.99055</cdr:x>
      <cdr:y>0.98257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425" y="4342161"/>
          <a:ext cx="1625694" cy="221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tabSelected="1" zoomScaleNormal="100" workbookViewId="0">
      <selection activeCell="L21" sqref="L21"/>
    </sheetView>
  </sheetViews>
  <sheetFormatPr defaultColWidth="8.77734375" defaultRowHeight="13.2" x14ac:dyDescent="0.25"/>
  <cols>
    <col min="1" max="1" width="3.77734375" style="1" customWidth="1"/>
    <col min="2" max="2" width="27.44140625" style="1" customWidth="1"/>
    <col min="3" max="5" width="8.77734375" style="1" customWidth="1"/>
    <col min="6" max="13" width="9.44140625" style="1" customWidth="1"/>
    <col min="14" max="14" width="10.109375" style="1" bestFit="1" customWidth="1"/>
    <col min="15" max="15" width="8.77734375" style="1"/>
    <col min="16" max="16" width="9" style="1" customWidth="1"/>
    <col min="17" max="16384" width="8.77734375" style="1"/>
  </cols>
  <sheetData>
    <row r="1" spans="2:16" ht="13.8" thickBot="1" x14ac:dyDescent="0.3"/>
    <row r="2" spans="2:16" ht="15.75" customHeight="1" thickBot="1" x14ac:dyDescent="0.3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2:16" x14ac:dyDescent="0.25">
      <c r="B3" s="8" t="s">
        <v>1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>
        <v>2018</v>
      </c>
      <c r="L3" s="4">
        <v>2019</v>
      </c>
      <c r="M3" s="4">
        <v>2020</v>
      </c>
      <c r="N3" s="4">
        <v>2021</v>
      </c>
      <c r="O3" s="4">
        <v>2022</v>
      </c>
      <c r="P3" s="28">
        <v>2023</v>
      </c>
    </row>
    <row r="4" spans="2:16" x14ac:dyDescent="0.25">
      <c r="B4" s="12" t="s">
        <v>2</v>
      </c>
      <c r="C4" s="5">
        <v>4770</v>
      </c>
      <c r="D4" s="5">
        <v>4512</v>
      </c>
      <c r="E4" s="5">
        <v>4309</v>
      </c>
      <c r="F4" s="5">
        <v>5004</v>
      </c>
      <c r="G4" s="5">
        <v>5287</v>
      </c>
      <c r="H4" s="5">
        <v>5118</v>
      </c>
      <c r="I4" s="5">
        <v>5468</v>
      </c>
      <c r="J4" s="5">
        <v>5304</v>
      </c>
      <c r="K4" s="5">
        <v>5427</v>
      </c>
      <c r="L4" s="5">
        <v>5898</v>
      </c>
      <c r="M4" s="22">
        <v>5607</v>
      </c>
      <c r="N4" s="22">
        <v>5726</v>
      </c>
      <c r="O4" s="22">
        <v>5549</v>
      </c>
      <c r="P4" s="25">
        <v>5650</v>
      </c>
    </row>
    <row r="5" spans="2:16" x14ac:dyDescent="0.25">
      <c r="B5" s="12" t="s">
        <v>3</v>
      </c>
      <c r="C5" s="6">
        <v>5018.74</v>
      </c>
      <c r="D5" s="6">
        <v>5000.03</v>
      </c>
      <c r="E5" s="6">
        <v>4641.13</v>
      </c>
      <c r="F5" s="6">
        <v>5123.6000000000004</v>
      </c>
      <c r="G5" s="6">
        <v>5200.09</v>
      </c>
      <c r="H5" s="6">
        <v>5223.6099999999997</v>
      </c>
      <c r="I5" s="6">
        <v>5431.95</v>
      </c>
      <c r="J5" s="6">
        <v>5604.83</v>
      </c>
      <c r="K5" s="6">
        <v>5378</v>
      </c>
      <c r="L5" s="6">
        <v>4857</v>
      </c>
      <c r="M5" s="23">
        <v>5028</v>
      </c>
      <c r="N5" s="23">
        <v>5320</v>
      </c>
      <c r="O5" s="23">
        <v>5176</v>
      </c>
      <c r="P5" s="26">
        <v>5325</v>
      </c>
    </row>
    <row r="6" spans="2:16" x14ac:dyDescent="0.25">
      <c r="B6" s="12" t="s">
        <v>4</v>
      </c>
      <c r="C6" s="5">
        <v>1831</v>
      </c>
      <c r="D6" s="5">
        <v>1539</v>
      </c>
      <c r="E6" s="5">
        <v>730</v>
      </c>
      <c r="F6" s="5">
        <v>1921</v>
      </c>
      <c r="G6" s="5">
        <v>1867</v>
      </c>
      <c r="H6" s="5">
        <v>1899</v>
      </c>
      <c r="I6" s="5">
        <v>2296</v>
      </c>
      <c r="J6" s="5">
        <v>2437</v>
      </c>
      <c r="K6" s="5">
        <v>2068</v>
      </c>
      <c r="L6" s="5">
        <v>1777</v>
      </c>
      <c r="M6" s="22">
        <v>2747</v>
      </c>
      <c r="N6" s="22">
        <v>2471</v>
      </c>
      <c r="O6" s="22">
        <v>1661</v>
      </c>
      <c r="P6" s="25">
        <v>2100</v>
      </c>
    </row>
    <row r="7" spans="2:16" x14ac:dyDescent="0.25">
      <c r="B7" s="12" t="s">
        <v>5</v>
      </c>
      <c r="C7" s="6">
        <v>521.04999999999995</v>
      </c>
      <c r="D7" s="6">
        <v>511.6</v>
      </c>
      <c r="E7" s="6">
        <v>491.49</v>
      </c>
      <c r="F7" s="6">
        <v>477.74</v>
      </c>
      <c r="G7" s="6">
        <v>478.1</v>
      </c>
      <c r="H7" s="6">
        <v>472.26</v>
      </c>
      <c r="I7" s="6">
        <v>466.98</v>
      </c>
      <c r="J7" s="6">
        <v>459.22</v>
      </c>
      <c r="K7" s="6">
        <v>441</v>
      </c>
      <c r="L7" s="6">
        <v>418</v>
      </c>
      <c r="M7" s="23">
        <v>421</v>
      </c>
      <c r="N7" s="23">
        <v>415</v>
      </c>
      <c r="O7" s="23">
        <v>409</v>
      </c>
      <c r="P7" s="26">
        <v>410</v>
      </c>
    </row>
    <row r="8" spans="2:16" x14ac:dyDescent="0.25">
      <c r="B8" s="12" t="s">
        <v>6</v>
      </c>
      <c r="C8" s="6">
        <v>272.36</v>
      </c>
      <c r="D8" s="6">
        <v>294.36</v>
      </c>
      <c r="E8" s="6">
        <v>291.92</v>
      </c>
      <c r="F8" s="6">
        <v>307.14999999999998</v>
      </c>
      <c r="G8" s="6">
        <v>298.07</v>
      </c>
      <c r="H8" s="6">
        <v>337.04</v>
      </c>
      <c r="I8" s="6">
        <v>371.35</v>
      </c>
      <c r="J8" s="6">
        <v>372</v>
      </c>
      <c r="K8" s="6">
        <v>355</v>
      </c>
      <c r="L8" s="6">
        <v>356</v>
      </c>
      <c r="M8" s="23">
        <v>365</v>
      </c>
      <c r="N8" s="23">
        <v>371</v>
      </c>
      <c r="O8" s="23">
        <v>344</v>
      </c>
      <c r="P8" s="26">
        <v>360</v>
      </c>
    </row>
    <row r="9" spans="2:16" x14ac:dyDescent="0.25">
      <c r="B9" s="13" t="s">
        <v>7</v>
      </c>
      <c r="C9" s="6">
        <v>258.38</v>
      </c>
      <c r="D9" s="6">
        <v>254.01</v>
      </c>
      <c r="E9" s="6">
        <v>249.39</v>
      </c>
      <c r="F9" s="6">
        <v>250.55</v>
      </c>
      <c r="G9" s="6">
        <v>246.45</v>
      </c>
      <c r="H9" s="6">
        <v>237.58</v>
      </c>
      <c r="I9" s="6">
        <v>235.35</v>
      </c>
      <c r="J9" s="6">
        <v>235.74</v>
      </c>
      <c r="K9" s="6">
        <v>231</v>
      </c>
      <c r="L9" s="6">
        <v>232</v>
      </c>
      <c r="M9" s="23">
        <v>252</v>
      </c>
      <c r="N9" s="23">
        <v>246</v>
      </c>
      <c r="O9" s="23">
        <v>219</v>
      </c>
      <c r="P9" s="26">
        <v>230</v>
      </c>
    </row>
    <row r="10" spans="2:16" x14ac:dyDescent="0.25">
      <c r="B10" s="12" t="s">
        <v>8</v>
      </c>
      <c r="C10" s="6">
        <v>197</v>
      </c>
      <c r="D10" s="6">
        <v>203.23</v>
      </c>
      <c r="E10" s="6">
        <v>199.42</v>
      </c>
      <c r="F10" s="6">
        <v>200.48</v>
      </c>
      <c r="G10" s="6">
        <v>201.21</v>
      </c>
      <c r="H10" s="6">
        <v>203.1</v>
      </c>
      <c r="I10" s="6">
        <v>204.3</v>
      </c>
      <c r="J10" s="6">
        <v>206.7</v>
      </c>
      <c r="K10" s="6">
        <v>208.8</v>
      </c>
      <c r="L10" s="6">
        <v>220</v>
      </c>
      <c r="M10" s="23">
        <v>214</v>
      </c>
      <c r="N10" s="23">
        <v>214</v>
      </c>
      <c r="O10" s="23">
        <v>217</v>
      </c>
      <c r="P10" s="26">
        <v>219</v>
      </c>
    </row>
    <row r="11" spans="2:16" x14ac:dyDescent="0.25">
      <c r="B11" s="12" t="s">
        <v>9</v>
      </c>
      <c r="C11" s="6">
        <v>135</v>
      </c>
      <c r="D11" s="6">
        <v>136.5</v>
      </c>
      <c r="E11" s="6">
        <v>140</v>
      </c>
      <c r="F11" s="6">
        <v>141.5</v>
      </c>
      <c r="G11" s="6">
        <v>142.19</v>
      </c>
      <c r="H11" s="6">
        <v>143</v>
      </c>
      <c r="I11" s="6">
        <v>146</v>
      </c>
      <c r="J11" s="6">
        <v>149</v>
      </c>
      <c r="K11" s="6">
        <v>150</v>
      </c>
      <c r="L11" s="6">
        <v>173</v>
      </c>
      <c r="M11" s="23">
        <v>157</v>
      </c>
      <c r="N11" s="23">
        <v>161</v>
      </c>
      <c r="O11" s="23">
        <v>162</v>
      </c>
      <c r="P11" s="26">
        <v>165</v>
      </c>
    </row>
    <row r="12" spans="2:16" ht="13.8" thickBot="1" x14ac:dyDescent="0.3">
      <c r="B12" s="14" t="s">
        <v>10</v>
      </c>
      <c r="C12" s="7">
        <v>29.58</v>
      </c>
      <c r="D12" s="7">
        <v>30.99</v>
      </c>
      <c r="E12" s="7">
        <v>30.96</v>
      </c>
      <c r="F12" s="7">
        <v>29.72</v>
      </c>
      <c r="G12" s="7">
        <v>29.26</v>
      </c>
      <c r="H12" s="7">
        <v>30.56</v>
      </c>
      <c r="I12" s="7">
        <v>29.3</v>
      </c>
      <c r="J12" s="7">
        <v>29.64</v>
      </c>
      <c r="K12" s="7">
        <v>29</v>
      </c>
      <c r="L12" s="7">
        <v>30</v>
      </c>
      <c r="M12" s="24">
        <v>31</v>
      </c>
      <c r="N12" s="24">
        <v>29</v>
      </c>
      <c r="O12" s="24">
        <v>31</v>
      </c>
      <c r="P12" s="27">
        <v>31</v>
      </c>
    </row>
    <row r="13" spans="2:16" ht="14.4" thickTop="1" thickBot="1" x14ac:dyDescent="0.3">
      <c r="B13" s="3" t="s">
        <v>11</v>
      </c>
      <c r="C13" s="2">
        <f t="shared" ref="C13:J13" si="0">SUM(C4:C12)</f>
        <v>13033.109999999999</v>
      </c>
      <c r="D13" s="2">
        <f t="shared" si="0"/>
        <v>12481.72</v>
      </c>
      <c r="E13" s="2">
        <f t="shared" si="0"/>
        <v>11083.31</v>
      </c>
      <c r="F13" s="2">
        <f t="shared" si="0"/>
        <v>13455.739999999998</v>
      </c>
      <c r="G13" s="2">
        <f t="shared" si="0"/>
        <v>13749.37</v>
      </c>
      <c r="H13" s="2">
        <f t="shared" si="0"/>
        <v>13664.150000000001</v>
      </c>
      <c r="I13" s="2">
        <f t="shared" si="0"/>
        <v>14649.23</v>
      </c>
      <c r="J13" s="2">
        <f t="shared" si="0"/>
        <v>14798.13</v>
      </c>
      <c r="K13" s="2">
        <f>SUM(K4:K12)</f>
        <v>14287.8</v>
      </c>
      <c r="L13" s="11">
        <f>SUM(L4:L12)</f>
        <v>13961</v>
      </c>
      <c r="M13" s="2">
        <f>SUM(M4:M12)</f>
        <v>14822</v>
      </c>
      <c r="N13" s="21">
        <f>SUM(N4:N12)</f>
        <v>14953</v>
      </c>
      <c r="O13" s="21">
        <f t="shared" ref="O13:P13" si="1">SUM(O4:O12)</f>
        <v>13768</v>
      </c>
      <c r="P13" s="21">
        <f t="shared" si="1"/>
        <v>14490</v>
      </c>
    </row>
    <row r="15" spans="2:16" ht="26.25" customHeight="1" x14ac:dyDescent="0.25">
      <c r="B15" s="31" t="s">
        <v>12</v>
      </c>
      <c r="C15" s="31"/>
      <c r="D15" s="31"/>
      <c r="E15" s="31"/>
      <c r="F15" s="31"/>
      <c r="G15" s="31"/>
    </row>
    <row r="16" spans="2:16" ht="42" customHeight="1" x14ac:dyDescent="0.25">
      <c r="B16" s="29" t="s">
        <v>13</v>
      </c>
      <c r="C16" s="32"/>
      <c r="D16" s="32"/>
      <c r="E16" s="32"/>
      <c r="F16" s="32"/>
      <c r="G16" s="32"/>
    </row>
    <row r="17" spans="2:7" x14ac:dyDescent="0.25">
      <c r="B17" s="31" t="s">
        <v>14</v>
      </c>
      <c r="C17" s="31"/>
      <c r="D17" s="31"/>
      <c r="E17" s="31"/>
      <c r="F17" s="31"/>
      <c r="G17" s="31"/>
    </row>
    <row r="18" spans="2:7" ht="28.2" customHeight="1" x14ac:dyDescent="0.25">
      <c r="B18" s="33" t="s">
        <v>15</v>
      </c>
      <c r="C18" s="33"/>
      <c r="D18" s="33"/>
      <c r="E18" s="33"/>
      <c r="F18" s="33"/>
      <c r="G18" s="33"/>
    </row>
    <row r="19" spans="2:7" ht="16.5" customHeight="1" x14ac:dyDescent="0.25">
      <c r="B19" s="33" t="s">
        <v>16</v>
      </c>
      <c r="C19" s="33"/>
      <c r="D19" s="33"/>
      <c r="E19" s="33"/>
      <c r="F19" s="33"/>
      <c r="G19" s="33"/>
    </row>
    <row r="20" spans="2:7" ht="15.6" customHeight="1" x14ac:dyDescent="0.25">
      <c r="B20" s="33" t="s">
        <v>22</v>
      </c>
      <c r="C20" s="33"/>
      <c r="D20" s="33"/>
      <c r="E20" s="33"/>
      <c r="F20" s="33"/>
      <c r="G20" s="33"/>
    </row>
    <row r="21" spans="2:7" ht="27" customHeight="1" x14ac:dyDescent="0.25">
      <c r="B21" s="29" t="s">
        <v>17</v>
      </c>
      <c r="C21" s="29"/>
      <c r="D21" s="29"/>
      <c r="E21" s="29"/>
      <c r="F21" s="29"/>
      <c r="G21" s="29"/>
    </row>
    <row r="22" spans="2:7" x14ac:dyDescent="0.25">
      <c r="B22" s="29" t="s">
        <v>18</v>
      </c>
      <c r="C22" s="29"/>
      <c r="D22" s="29"/>
      <c r="E22" s="29"/>
      <c r="F22" s="29"/>
      <c r="G22" s="29"/>
    </row>
    <row r="23" spans="2:7" x14ac:dyDescent="0.25">
      <c r="B23" s="29"/>
      <c r="C23" s="29"/>
      <c r="D23" s="29"/>
      <c r="E23" s="29"/>
      <c r="F23" s="29"/>
      <c r="G23" s="29"/>
    </row>
    <row r="24" spans="2:7" x14ac:dyDescent="0.25">
      <c r="B24" s="30" t="s">
        <v>19</v>
      </c>
      <c r="C24" s="30"/>
      <c r="D24" s="30"/>
      <c r="E24" s="30"/>
      <c r="F24" s="30"/>
      <c r="G24" s="30"/>
    </row>
    <row r="25" spans="2:7" x14ac:dyDescent="0.25">
      <c r="B25" s="34" t="s">
        <v>21</v>
      </c>
      <c r="C25" s="30"/>
      <c r="D25" s="30"/>
      <c r="E25" s="30"/>
      <c r="F25" s="30"/>
      <c r="G25" s="30"/>
    </row>
    <row r="41" spans="2:7" x14ac:dyDescent="0.25">
      <c r="B41" s="31"/>
      <c r="C41" s="31"/>
      <c r="D41" s="31"/>
      <c r="E41" s="31"/>
      <c r="F41" s="31"/>
      <c r="G41" s="31"/>
    </row>
    <row r="42" spans="2:7" ht="27.75" customHeight="1" x14ac:dyDescent="0.25">
      <c r="B42" s="29"/>
      <c r="C42" s="32"/>
      <c r="D42" s="32"/>
      <c r="E42" s="32"/>
      <c r="F42" s="32"/>
      <c r="G42" s="32"/>
    </row>
    <row r="43" spans="2:7" x14ac:dyDescent="0.25">
      <c r="B43" s="31"/>
      <c r="C43" s="31"/>
      <c r="D43" s="31"/>
      <c r="E43" s="31"/>
      <c r="F43" s="31"/>
      <c r="G43" s="31"/>
    </row>
    <row r="44" spans="2:7" x14ac:dyDescent="0.25">
      <c r="B44" s="33"/>
      <c r="C44" s="33"/>
      <c r="D44" s="33"/>
      <c r="E44" s="33"/>
      <c r="F44" s="33"/>
      <c r="G44" s="33"/>
    </row>
    <row r="45" spans="2:7" ht="14.25" customHeight="1" x14ac:dyDescent="0.25">
      <c r="B45" s="33"/>
      <c r="C45" s="33"/>
      <c r="D45" s="33"/>
      <c r="E45" s="33"/>
      <c r="F45" s="33"/>
      <c r="G45" s="33"/>
    </row>
    <row r="46" spans="2:7" ht="30" customHeight="1" x14ac:dyDescent="0.25">
      <c r="B46" s="33"/>
      <c r="C46" s="33"/>
      <c r="D46" s="33"/>
      <c r="E46" s="33"/>
      <c r="F46" s="33"/>
      <c r="G46" s="33"/>
    </row>
    <row r="47" spans="2:7" ht="15" customHeight="1" x14ac:dyDescent="0.25">
      <c r="B47" s="29"/>
      <c r="C47" s="29"/>
      <c r="D47" s="29"/>
      <c r="E47" s="29"/>
      <c r="F47" s="29"/>
      <c r="G47" s="29"/>
    </row>
    <row r="48" spans="2:7" ht="12.75" customHeight="1" x14ac:dyDescent="0.25">
      <c r="B48" s="29"/>
      <c r="C48" s="29"/>
      <c r="D48" s="29"/>
      <c r="E48" s="29"/>
      <c r="F48" s="29"/>
      <c r="G48" s="29"/>
    </row>
    <row r="49" spans="2:7" ht="12.75" customHeight="1" x14ac:dyDescent="0.25">
      <c r="B49" s="29"/>
      <c r="C49" s="29"/>
      <c r="D49" s="29"/>
      <c r="E49" s="29"/>
      <c r="F49" s="29"/>
      <c r="G49" s="29"/>
    </row>
    <row r="50" spans="2:7" ht="12.75" customHeight="1" x14ac:dyDescent="0.25">
      <c r="B50" s="30"/>
      <c r="C50" s="30"/>
      <c r="D50" s="30"/>
      <c r="E50" s="30"/>
      <c r="F50" s="30"/>
      <c r="G50" s="30"/>
    </row>
    <row r="51" spans="2:7" ht="12.75" customHeight="1" x14ac:dyDescent="0.25">
      <c r="B51" s="30"/>
      <c r="C51" s="30"/>
      <c r="D51" s="30"/>
      <c r="E51" s="30"/>
      <c r="F51" s="30"/>
      <c r="G51" s="30"/>
    </row>
  </sheetData>
  <mergeCells count="23">
    <mergeCell ref="B2:P2"/>
    <mergeCell ref="B46:G46"/>
    <mergeCell ref="B47:G47"/>
    <mergeCell ref="B42:G42"/>
    <mergeCell ref="B41:G41"/>
    <mergeCell ref="B44:G44"/>
    <mergeCell ref="B43:G43"/>
    <mergeCell ref="B48:G48"/>
    <mergeCell ref="B50:G50"/>
    <mergeCell ref="B51:G51"/>
    <mergeCell ref="B49:G49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45:G45"/>
  </mergeCells>
  <pageMargins left="0.75" right="0.75" top="1" bottom="1" header="0.5" footer="0.5"/>
  <pageSetup orientation="portrait" horizontalDpi="360" verticalDpi="360" r:id="rId1"/>
  <headerFooter alignWithMargins="0"/>
  <ignoredErrors>
    <ignoredError sqref="C13: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1"/>
  <sheetViews>
    <sheetView zoomScaleNormal="100" workbookViewId="0">
      <selection activeCell="S13" sqref="S13"/>
    </sheetView>
  </sheetViews>
  <sheetFormatPr defaultColWidth="8.77734375" defaultRowHeight="13.2" x14ac:dyDescent="0.25"/>
  <cols>
    <col min="1" max="1" width="4.109375" customWidth="1"/>
    <col min="2" max="2" width="9.44140625" customWidth="1"/>
    <col min="3" max="3" width="12.44140625" customWidth="1"/>
    <col min="4" max="4" width="9.77734375" customWidth="1"/>
    <col min="5" max="5" width="9.109375" customWidth="1"/>
    <col min="6" max="6" width="13.44140625" customWidth="1"/>
    <col min="7" max="7" width="13" customWidth="1"/>
    <col min="8" max="8" width="9" customWidth="1"/>
    <col min="9" max="9" width="12" customWidth="1"/>
    <col min="10" max="10" width="11.77734375" customWidth="1"/>
    <col min="11" max="11" width="6.44140625" customWidth="1"/>
  </cols>
  <sheetData>
    <row r="1" spans="2:12" ht="13.8" thickBot="1" x14ac:dyDescent="0.3"/>
    <row r="2" spans="2:12" ht="21.75" customHeight="1" x14ac:dyDescent="0.25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40"/>
    </row>
    <row r="3" spans="2:12" ht="32.25" customHeight="1" x14ac:dyDescent="0.25">
      <c r="B3" s="18" t="s">
        <v>20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9" t="s">
        <v>10</v>
      </c>
    </row>
    <row r="4" spans="2:12" x14ac:dyDescent="0.25">
      <c r="B4" s="9">
        <f>'U.S. Corn Use by Year'!$C$3</f>
        <v>2010</v>
      </c>
      <c r="C4" s="5">
        <v>4770</v>
      </c>
      <c r="D4" s="6">
        <v>5018.74</v>
      </c>
      <c r="E4" s="5">
        <v>1831</v>
      </c>
      <c r="F4" s="6">
        <v>521.04999999999995</v>
      </c>
      <c r="G4" s="6">
        <v>272.36</v>
      </c>
      <c r="H4" s="6">
        <v>258.38</v>
      </c>
      <c r="I4" s="6">
        <v>197</v>
      </c>
      <c r="J4" s="6">
        <v>135</v>
      </c>
      <c r="K4" s="43">
        <v>29.58</v>
      </c>
      <c r="L4" s="20"/>
    </row>
    <row r="5" spans="2:12" x14ac:dyDescent="0.25">
      <c r="B5" s="9">
        <f>'U.S. Corn Use by Year'!$D$3</f>
        <v>2011</v>
      </c>
      <c r="C5" s="5">
        <v>4512</v>
      </c>
      <c r="D5" s="6">
        <v>5000.03</v>
      </c>
      <c r="E5" s="5">
        <v>1539</v>
      </c>
      <c r="F5" s="6">
        <v>511.6</v>
      </c>
      <c r="G5" s="6">
        <v>294.36</v>
      </c>
      <c r="H5" s="6">
        <v>254.01</v>
      </c>
      <c r="I5" s="6">
        <v>203.23</v>
      </c>
      <c r="J5" s="6">
        <v>136.5</v>
      </c>
      <c r="K5" s="43">
        <v>30.99</v>
      </c>
      <c r="L5" s="20"/>
    </row>
    <row r="6" spans="2:12" x14ac:dyDescent="0.25">
      <c r="B6" s="9">
        <f>'U.S. Corn Use by Year'!$E$3</f>
        <v>2012</v>
      </c>
      <c r="C6" s="5">
        <v>4309</v>
      </c>
      <c r="D6" s="6">
        <v>4641.13</v>
      </c>
      <c r="E6" s="5">
        <v>730</v>
      </c>
      <c r="F6" s="6">
        <v>491.49</v>
      </c>
      <c r="G6" s="6">
        <v>291.92</v>
      </c>
      <c r="H6" s="6">
        <v>249.39</v>
      </c>
      <c r="I6" s="6">
        <v>199.42</v>
      </c>
      <c r="J6" s="6">
        <v>140</v>
      </c>
      <c r="K6" s="43">
        <v>30.96</v>
      </c>
      <c r="L6" s="20"/>
    </row>
    <row r="7" spans="2:12" x14ac:dyDescent="0.25">
      <c r="B7" s="10">
        <v>2013</v>
      </c>
      <c r="C7" s="5">
        <v>5004</v>
      </c>
      <c r="D7" s="6">
        <v>5123.6000000000004</v>
      </c>
      <c r="E7" s="5">
        <v>1921</v>
      </c>
      <c r="F7" s="6">
        <v>477.74</v>
      </c>
      <c r="G7" s="6">
        <v>307.14999999999998</v>
      </c>
      <c r="H7" s="6">
        <v>250.55</v>
      </c>
      <c r="I7" s="6">
        <v>200.48</v>
      </c>
      <c r="J7" s="6">
        <v>141.5</v>
      </c>
      <c r="K7" s="43">
        <v>29.72</v>
      </c>
      <c r="L7" s="20"/>
    </row>
    <row r="8" spans="2:12" x14ac:dyDescent="0.25">
      <c r="B8" s="10">
        <v>2014</v>
      </c>
      <c r="C8" s="5">
        <v>5287</v>
      </c>
      <c r="D8" s="6">
        <v>5200.09</v>
      </c>
      <c r="E8" s="5">
        <v>1867</v>
      </c>
      <c r="F8" s="6">
        <v>478.1</v>
      </c>
      <c r="G8" s="6">
        <v>298.07</v>
      </c>
      <c r="H8" s="6">
        <v>246.45</v>
      </c>
      <c r="I8" s="6">
        <v>201.21</v>
      </c>
      <c r="J8" s="6">
        <v>142.19</v>
      </c>
      <c r="K8" s="43">
        <v>29.26</v>
      </c>
      <c r="L8" s="20"/>
    </row>
    <row r="9" spans="2:12" x14ac:dyDescent="0.25">
      <c r="B9" s="10">
        <v>2015</v>
      </c>
      <c r="C9" s="5">
        <v>5118</v>
      </c>
      <c r="D9" s="6">
        <v>5223.6099999999997</v>
      </c>
      <c r="E9" s="5">
        <v>1899</v>
      </c>
      <c r="F9" s="6">
        <v>472.26</v>
      </c>
      <c r="G9" s="6">
        <v>337.04</v>
      </c>
      <c r="H9" s="6">
        <v>237.58</v>
      </c>
      <c r="I9" s="6">
        <v>203.1</v>
      </c>
      <c r="J9" s="6">
        <v>143</v>
      </c>
      <c r="K9" s="43">
        <v>30.56</v>
      </c>
      <c r="L9" s="20"/>
    </row>
    <row r="10" spans="2:12" x14ac:dyDescent="0.25">
      <c r="B10" s="10">
        <v>2016</v>
      </c>
      <c r="C10" s="5">
        <v>5468</v>
      </c>
      <c r="D10" s="6">
        <v>5431.95</v>
      </c>
      <c r="E10" s="5">
        <v>2296</v>
      </c>
      <c r="F10" s="6">
        <v>466.98</v>
      </c>
      <c r="G10" s="6">
        <v>371.35</v>
      </c>
      <c r="H10" s="6">
        <v>235.35</v>
      </c>
      <c r="I10" s="6">
        <v>204.3</v>
      </c>
      <c r="J10" s="6">
        <v>146</v>
      </c>
      <c r="K10" s="43">
        <v>29.3</v>
      </c>
      <c r="L10" s="20"/>
    </row>
    <row r="11" spans="2:12" x14ac:dyDescent="0.25">
      <c r="B11" s="10">
        <v>2017</v>
      </c>
      <c r="C11" s="5">
        <v>5304</v>
      </c>
      <c r="D11" s="6">
        <v>5604.83</v>
      </c>
      <c r="E11" s="5">
        <v>2437</v>
      </c>
      <c r="F11" s="6">
        <v>459.22</v>
      </c>
      <c r="G11" s="6">
        <v>372</v>
      </c>
      <c r="H11" s="6">
        <v>235.74</v>
      </c>
      <c r="I11" s="6">
        <v>206.7</v>
      </c>
      <c r="J11" s="6">
        <v>149</v>
      </c>
      <c r="K11" s="43">
        <v>29.64</v>
      </c>
      <c r="L11" s="20"/>
    </row>
    <row r="12" spans="2:12" x14ac:dyDescent="0.25">
      <c r="B12" s="10">
        <v>2018</v>
      </c>
      <c r="C12" s="5">
        <v>5427</v>
      </c>
      <c r="D12" s="6">
        <v>5378</v>
      </c>
      <c r="E12" s="5">
        <v>2068</v>
      </c>
      <c r="F12" s="6">
        <v>441</v>
      </c>
      <c r="G12" s="6">
        <v>355</v>
      </c>
      <c r="H12" s="6">
        <v>231</v>
      </c>
      <c r="I12" s="6">
        <v>208.8</v>
      </c>
      <c r="J12" s="6">
        <v>150</v>
      </c>
      <c r="K12" s="43">
        <v>29</v>
      </c>
      <c r="L12" s="20"/>
    </row>
    <row r="13" spans="2:12" x14ac:dyDescent="0.25">
      <c r="B13" s="10">
        <v>2019</v>
      </c>
      <c r="C13" s="5">
        <v>5898</v>
      </c>
      <c r="D13" s="6">
        <v>4857</v>
      </c>
      <c r="E13" s="5">
        <v>1777</v>
      </c>
      <c r="F13" s="6">
        <v>418</v>
      </c>
      <c r="G13" s="6">
        <v>356</v>
      </c>
      <c r="H13" s="6">
        <v>232</v>
      </c>
      <c r="I13" s="6">
        <v>220</v>
      </c>
      <c r="J13" s="6">
        <v>173</v>
      </c>
      <c r="K13" s="43">
        <v>30</v>
      </c>
      <c r="L13" s="20"/>
    </row>
    <row r="14" spans="2:12" x14ac:dyDescent="0.25">
      <c r="B14" s="10">
        <v>2020</v>
      </c>
      <c r="C14" s="22">
        <v>5607</v>
      </c>
      <c r="D14" s="23">
        <v>5028</v>
      </c>
      <c r="E14" s="22">
        <v>2747</v>
      </c>
      <c r="F14" s="23">
        <v>421</v>
      </c>
      <c r="G14" s="23">
        <v>365</v>
      </c>
      <c r="H14" s="23">
        <v>252</v>
      </c>
      <c r="I14" s="23">
        <v>214</v>
      </c>
      <c r="J14" s="23">
        <v>157</v>
      </c>
      <c r="K14" s="26">
        <v>31</v>
      </c>
      <c r="L14" s="20"/>
    </row>
    <row r="15" spans="2:12" x14ac:dyDescent="0.25">
      <c r="B15" s="10">
        <v>2021</v>
      </c>
      <c r="C15" s="22">
        <v>5726</v>
      </c>
      <c r="D15" s="23">
        <v>5320</v>
      </c>
      <c r="E15" s="22">
        <v>2471</v>
      </c>
      <c r="F15" s="23">
        <v>415</v>
      </c>
      <c r="G15" s="23">
        <v>371</v>
      </c>
      <c r="H15" s="23">
        <v>246</v>
      </c>
      <c r="I15" s="23">
        <v>214</v>
      </c>
      <c r="J15" s="23">
        <v>161</v>
      </c>
      <c r="K15" s="26">
        <v>29</v>
      </c>
      <c r="L15" s="20"/>
    </row>
    <row r="16" spans="2:12" x14ac:dyDescent="0.25">
      <c r="B16" s="10">
        <v>2022</v>
      </c>
      <c r="C16" s="22">
        <v>5549</v>
      </c>
      <c r="D16" s="23">
        <v>5176</v>
      </c>
      <c r="E16" s="22">
        <v>1661</v>
      </c>
      <c r="F16" s="23">
        <v>409</v>
      </c>
      <c r="G16" s="23">
        <v>344</v>
      </c>
      <c r="H16" s="23">
        <v>219</v>
      </c>
      <c r="I16" s="23">
        <v>217</v>
      </c>
      <c r="J16" s="23">
        <v>162</v>
      </c>
      <c r="K16" s="26">
        <v>31</v>
      </c>
      <c r="L16" s="20"/>
    </row>
    <row r="17" spans="2:12" ht="14.25" customHeight="1" thickBot="1" x14ac:dyDescent="0.3">
      <c r="B17" s="15">
        <v>2023</v>
      </c>
      <c r="C17" s="41">
        <v>5650</v>
      </c>
      <c r="D17" s="42">
        <v>5325</v>
      </c>
      <c r="E17" s="41">
        <v>2100</v>
      </c>
      <c r="F17" s="42">
        <v>410</v>
      </c>
      <c r="G17" s="42">
        <v>360</v>
      </c>
      <c r="H17" s="42">
        <v>230</v>
      </c>
      <c r="I17" s="42">
        <v>219</v>
      </c>
      <c r="J17" s="42">
        <v>165</v>
      </c>
      <c r="K17" s="44">
        <v>31</v>
      </c>
      <c r="L17" s="20"/>
    </row>
    <row r="19" spans="2:12" ht="13.05" customHeight="1" x14ac:dyDescent="0.25"/>
    <row r="20" spans="2:12" ht="13.05" customHeight="1" x14ac:dyDescent="0.25"/>
    <row r="21" spans="2:12" ht="13.05" customHeight="1" x14ac:dyDescent="0.25"/>
  </sheetData>
  <mergeCells count="1">
    <mergeCell ref="B2:K2"/>
  </mergeCells>
  <phoneticPr fontId="1" type="noConversion"/>
  <pageMargins left="0.75" right="0.75" top="1" bottom="1" header="0.5" footer="0.5"/>
  <pageSetup orientation="portrait" horizontalDpi="360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29056B-64CA-4EB3-8F03-56F8957879F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1b167cac-9da6-43f0-b7e7-4775de4a2f66"/>
    <ds:schemaRef ds:uri="http://purl.org/dc/elements/1.1/"/>
    <ds:schemaRef ds:uri="http://schemas.openxmlformats.org/package/2006/metadata/core-properties"/>
    <ds:schemaRef ds:uri="9073c3f8-2855-48ea-b895-d99d76b52c5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D50459-216C-4AFB-AFAB-3F89F08DE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546916-6007-4A95-9CE9-0B707B4B3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U.S. Corn Use by Year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Uses of 2007 U.S. Corn Crop</dc:title>
  <dc:subject/>
  <dc:creator>Cozart, Trish</dc:creator>
  <cp:keywords/>
  <dc:description>Percentages of 2007 corn crop allocated to various purposes</dc:description>
  <cp:lastModifiedBy>Erik Nelsen</cp:lastModifiedBy>
  <cp:revision/>
  <dcterms:created xsi:type="dcterms:W3CDTF">2008-01-17T14:44:34Z</dcterms:created>
  <dcterms:modified xsi:type="dcterms:W3CDTF">2024-01-15T18:44:51Z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2024-01-02T16:22:35Z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38a54e6a-0b6f-49b7-80cc-88dd459117a9</vt:lpwstr>
  </property>
  <property fmtid="{D5CDD505-2E9C-101B-9397-08002B2CF9AE}" pid="9" name="MSIP_Label_95965d95-ecc0-4720-b759-1f33c42ed7da_ContentBits">
    <vt:lpwstr>0</vt:lpwstr>
  </property>
</Properties>
</file>