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25/"/>
    </mc:Choice>
  </mc:AlternateContent>
  <xr:revisionPtr revIDLastSave="43" documentId="14_{C1CF7CFC-49F1-DE4B-8333-214CAAAA2717}" xr6:coauthVersionLast="47" xr6:coauthVersionMax="47" xr10:uidLastSave="{72DCDFFD-70B0-41D1-9AA7-CEFD7A6E6164}"/>
  <bookViews>
    <workbookView xWindow="28680" yWindow="750" windowWidth="29040" windowHeight="15720" xr2:uid="{00000000-000D-0000-FFFF-FFFF00000000}"/>
  </bookViews>
  <sheets>
    <sheet name="Biodiesel Production" sheetId="3" r:id="rId1"/>
    <sheet name="Condensed" sheetId="1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4" i="3"/>
</calcChain>
</file>

<file path=xl/sharedStrings.xml><?xml version="1.0" encoding="utf-8"?>
<sst xmlns="http://schemas.openxmlformats.org/spreadsheetml/2006/main" count="21" uniqueCount="17">
  <si>
    <t>Year</t>
  </si>
  <si>
    <t>Production</t>
  </si>
  <si>
    <t>Imports</t>
  </si>
  <si>
    <t>Exports</t>
  </si>
  <si>
    <t>Net Exports</t>
  </si>
  <si>
    <t>Consumption</t>
  </si>
  <si>
    <t>Data Source:</t>
  </si>
  <si>
    <t>Notes:</t>
  </si>
  <si>
    <t xml:space="preserve">Imports, exports, and net exports are originally measured in thousands of barrels (Mbbl) and are converted to millions of gallons (Mmgal) by using a factor of 0.042.  </t>
  </si>
  <si>
    <t>Production and consumption are in millions of gallons (Mmgal)</t>
  </si>
  <si>
    <t>A negative net export indicates that there was a net import that year.</t>
  </si>
  <si>
    <t>Worksheet available at afdc.energy.gov/data</t>
  </si>
  <si>
    <t>U.S. Energy Information Administration (EIA) Monthly Energy Review, Table 10.4a (eia.gov/totalenergy/data/monthly/#renewable)</t>
  </si>
  <si>
    <t>U.S. Biodiesel Production, Exports, and Consumption (million gallons)</t>
  </si>
  <si>
    <t>Last updated December 2025</t>
  </si>
  <si>
    <t>Net Imports</t>
  </si>
  <si>
    <t>Positive values indicate net imports, negative values indicate net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</si>
</sst>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7" applyNumberFormat="0" applyAlignment="0" applyProtection="0"/>
    <xf numFmtId="0" fontId="9" fillId="28" borderId="8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3" applyNumberFormat="0" applyFont="0" applyAlignment="0" applyProtection="0"/>
    <xf numFmtId="0" fontId="18" fillId="27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4" xfId="0" applyNumberFormat="1" applyFont="1" applyBorder="1"/>
    <xf numFmtId="1" fontId="23" fillId="0" borderId="3" xfId="37" applyNumberFormat="1" applyFont="1" applyBorder="1" applyAlignment="1">
      <alignment wrapText="1"/>
    </xf>
    <xf numFmtId="1" fontId="23" fillId="0" borderId="4" xfId="37" applyNumberFormat="1" applyFont="1" applyBorder="1" applyAlignment="1">
      <alignment wrapText="1"/>
    </xf>
    <xf numFmtId="1" fontId="4" fillId="0" borderId="4" xfId="0" applyNumberFormat="1" applyFont="1" applyBorder="1"/>
    <xf numFmtId="0" fontId="4" fillId="0" borderId="25" xfId="0" applyFont="1" applyBorder="1"/>
    <xf numFmtId="1" fontId="23" fillId="0" borderId="26" xfId="37" applyNumberFormat="1" applyFont="1" applyBorder="1" applyAlignment="1">
      <alignment wrapText="1"/>
    </xf>
    <xf numFmtId="1" fontId="4" fillId="0" borderId="27" xfId="0" applyNumberFormat="1" applyFont="1" applyBorder="1"/>
    <xf numFmtId="0" fontId="4" fillId="0" borderId="28" xfId="0" applyFont="1" applyBorder="1"/>
    <xf numFmtId="3" fontId="24" fillId="0" borderId="31" xfId="0" applyNumberFormat="1" applyFont="1" applyBorder="1"/>
    <xf numFmtId="3" fontId="24" fillId="0" borderId="17" xfId="0" applyNumberFormat="1" applyFont="1" applyBorder="1"/>
    <xf numFmtId="3" fontId="24" fillId="0" borderId="29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33" xfId="0" applyNumberFormat="1" applyFont="1" applyBorder="1"/>
    <xf numFmtId="1" fontId="4" fillId="0" borderId="0" xfId="0" applyNumberFormat="1" applyFont="1"/>
    <xf numFmtId="1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4" fillId="0" borderId="2" xfId="0" applyFont="1" applyBorder="1"/>
    <xf numFmtId="3" fontId="4" fillId="0" borderId="36" xfId="0" applyNumberFormat="1" applyFont="1" applyBorder="1"/>
    <xf numFmtId="3" fontId="24" fillId="0" borderId="37" xfId="0" applyNumberFormat="1" applyFont="1" applyBorder="1"/>
    <xf numFmtId="3" fontId="24" fillId="0" borderId="26" xfId="0" applyNumberFormat="1" applyFont="1" applyBorder="1"/>
    <xf numFmtId="3" fontId="22" fillId="0" borderId="3" xfId="37" applyNumberFormat="1" applyFont="1" applyBorder="1" applyAlignment="1">
      <alignment wrapText="1"/>
    </xf>
    <xf numFmtId="3" fontId="22" fillId="0" borderId="4" xfId="37" applyNumberFormat="1" applyFont="1" applyBorder="1" applyAlignment="1">
      <alignment wrapText="1"/>
    </xf>
    <xf numFmtId="3" fontId="22" fillId="0" borderId="29" xfId="37" applyNumberFormat="1" applyFont="1" applyBorder="1" applyAlignment="1">
      <alignment wrapText="1"/>
    </xf>
    <xf numFmtId="3" fontId="22" fillId="0" borderId="30" xfId="37" applyNumberFormat="1" applyFont="1" applyBorder="1" applyAlignment="1">
      <alignment wrapText="1"/>
    </xf>
    <xf numFmtId="3" fontId="24" fillId="0" borderId="3" xfId="0" applyNumberFormat="1" applyFont="1" applyBorder="1" applyAlignment="1">
      <alignment wrapText="1"/>
    </xf>
    <xf numFmtId="3" fontId="24" fillId="0" borderId="30" xfId="0" applyNumberFormat="1" applyFont="1" applyBorder="1"/>
    <xf numFmtId="3" fontId="24" fillId="0" borderId="17" xfId="0" applyNumberFormat="1" applyFont="1" applyBorder="1" applyAlignment="1">
      <alignment wrapText="1"/>
    </xf>
    <xf numFmtId="3" fontId="24" fillId="0" borderId="32" xfId="0" applyNumberFormat="1" applyFont="1" applyBorder="1"/>
    <xf numFmtId="3" fontId="24" fillId="0" borderId="34" xfId="0" applyNumberFormat="1" applyFont="1" applyBorder="1" applyAlignment="1">
      <alignment wrapText="1"/>
    </xf>
    <xf numFmtId="3" fontId="24" fillId="0" borderId="35" xfId="0" applyNumberFormat="1" applyFont="1" applyBorder="1"/>
    <xf numFmtId="3" fontId="24" fillId="0" borderId="26" xfId="0" applyNumberFormat="1" applyFont="1" applyBorder="1" applyAlignment="1">
      <alignment wrapText="1"/>
    </xf>
    <xf numFmtId="3" fontId="24" fillId="0" borderId="38" xfId="0" applyNumberFormat="1" applyFont="1" applyBorder="1"/>
    <xf numFmtId="3" fontId="24" fillId="0" borderId="6" xfId="0" applyNumberFormat="1" applyFont="1" applyBorder="1"/>
    <xf numFmtId="3" fontId="24" fillId="0" borderId="5" xfId="0" applyNumberFormat="1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" fontId="4" fillId="0" borderId="25" xfId="0" applyNumberFormat="1" applyFont="1" applyBorder="1"/>
    <xf numFmtId="1" fontId="4" fillId="0" borderId="26" xfId="0" applyNumberFormat="1" applyFont="1" applyBorder="1"/>
    <xf numFmtId="1" fontId="23" fillId="0" borderId="27" xfId="37" applyNumberFormat="1" applyFont="1" applyBorder="1" applyAlignment="1">
      <alignment wrapText="1"/>
    </xf>
    <xf numFmtId="0" fontId="4" fillId="0" borderId="2" xfId="0" applyFont="1" applyFill="1" applyBorder="1"/>
    <xf numFmtId="1" fontId="23" fillId="0" borderId="6" xfId="37" applyNumberFormat="1" applyFont="1" applyFill="1" applyBorder="1" applyAlignment="1">
      <alignment wrapText="1"/>
    </xf>
    <xf numFmtId="1" fontId="4" fillId="0" borderId="5" xfId="0" applyNumberFormat="1" applyFont="1" applyFill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4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te 2" xfId="38" xr:uid="{00000000-0005-0000-0000-000028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U.S. Production, Consumption, and Net Imports of Biodiesel</a:t>
            </a:r>
          </a:p>
        </c:rich>
      </c:tx>
      <c:layout>
        <c:manualLayout>
          <c:xMode val="edge"/>
          <c:yMode val="edge"/>
          <c:x val="0.20018479876513651"/>
          <c:y val="4.25534058353767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490602047869833E-2"/>
          <c:y val="0.12903249162820199"/>
          <c:w val="0.89461136395290874"/>
          <c:h val="0.74825223541972508"/>
        </c:manualLayout>
      </c:layout>
      <c:lineChart>
        <c:grouping val="standard"/>
        <c:varyColors val="0"/>
        <c:ser>
          <c:idx val="0"/>
          <c:order val="0"/>
          <c:tx>
            <c:strRef>
              <c:f>'Biodiesel Production'!$C$3</c:f>
              <c:strCache>
                <c:ptCount val="1"/>
                <c:pt idx="0">
                  <c:v>Production</c:v>
                </c:pt>
              </c:strCache>
            </c:strRef>
          </c:tx>
          <c:marker>
            <c:symbol val="none"/>
          </c:marker>
          <c:cat>
            <c:numRef>
              <c:f>'Biodiesel Production'!$B$4:$B$27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'Biodiesel Production'!$C$4:$C$27</c:f>
              <c:numCache>
                <c:formatCode>#,##0</c:formatCode>
                <c:ptCount val="24"/>
                <c:pt idx="0">
                  <c:v>8.577</c:v>
                </c:pt>
                <c:pt idx="1">
                  <c:v>10.484</c:v>
                </c:pt>
                <c:pt idx="2">
                  <c:v>14.21</c:v>
                </c:pt>
                <c:pt idx="3">
                  <c:v>27.981999999999999</c:v>
                </c:pt>
                <c:pt idx="4">
                  <c:v>90.787000000000006</c:v>
                </c:pt>
                <c:pt idx="5">
                  <c:v>250.43899999999999</c:v>
                </c:pt>
                <c:pt idx="6">
                  <c:v>489.82499999999999</c:v>
                </c:pt>
                <c:pt idx="7">
                  <c:v>678.10599999999999</c:v>
                </c:pt>
                <c:pt idx="8">
                  <c:v>515.80200000000002</c:v>
                </c:pt>
                <c:pt idx="9">
                  <c:v>343.43400000000003</c:v>
                </c:pt>
                <c:pt idx="10">
                  <c:v>967.42800000000011</c:v>
                </c:pt>
                <c:pt idx="11">
                  <c:v>990.71100000000001</c:v>
                </c:pt>
                <c:pt idx="12">
                  <c:v>1359.4559999999999</c:v>
                </c:pt>
                <c:pt idx="13">
                  <c:v>1279</c:v>
                </c:pt>
                <c:pt idx="14">
                  <c:v>1263</c:v>
                </c:pt>
                <c:pt idx="15">
                  <c:v>1568</c:v>
                </c:pt>
                <c:pt idx="16">
                  <c:v>1596</c:v>
                </c:pt>
                <c:pt idx="17">
                  <c:v>1857</c:v>
                </c:pt>
                <c:pt idx="18">
                  <c:v>1725</c:v>
                </c:pt>
                <c:pt idx="19">
                  <c:v>1815</c:v>
                </c:pt>
                <c:pt idx="20">
                  <c:v>1709</c:v>
                </c:pt>
                <c:pt idx="21">
                  <c:v>1622</c:v>
                </c:pt>
                <c:pt idx="22">
                  <c:v>1697</c:v>
                </c:pt>
                <c:pt idx="23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E-1B42-871D-0964E652F640}"/>
            </c:ext>
          </c:extLst>
        </c:ser>
        <c:ser>
          <c:idx val="2"/>
          <c:order val="1"/>
          <c:tx>
            <c:strRef>
              <c:f>'Biodiesel Production'!$G$3</c:f>
              <c:strCache>
                <c:ptCount val="1"/>
                <c:pt idx="0">
                  <c:v>Consumption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'Biodiesel Production'!$B$4:$B$27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'Biodiesel Production'!$G$4:$G$27</c:f>
              <c:numCache>
                <c:formatCode>#,##0</c:formatCode>
                <c:ptCount val="24"/>
                <c:pt idx="0">
                  <c:v>10.212999999999999</c:v>
                </c:pt>
                <c:pt idx="1">
                  <c:v>16.167999999999999</c:v>
                </c:pt>
                <c:pt idx="2">
                  <c:v>13.532999999999999</c:v>
                </c:pt>
                <c:pt idx="3">
                  <c:v>26.878</c:v>
                </c:pt>
                <c:pt idx="4">
                  <c:v>90.826999999999998</c:v>
                </c:pt>
                <c:pt idx="5">
                  <c:v>260.584</c:v>
                </c:pt>
                <c:pt idx="6">
                  <c:v>353.70800000000003</c:v>
                </c:pt>
                <c:pt idx="7">
                  <c:v>303.55599999999998</c:v>
                </c:pt>
                <c:pt idx="8">
                  <c:v>321.83199999999999</c:v>
                </c:pt>
                <c:pt idx="9">
                  <c:v>260.07499999999999</c:v>
                </c:pt>
                <c:pt idx="10">
                  <c:v>885.87699999999995</c:v>
                </c:pt>
                <c:pt idx="11">
                  <c:v>899.04600000000005</c:v>
                </c:pt>
                <c:pt idx="12">
                  <c:v>1428.84</c:v>
                </c:pt>
                <c:pt idx="13">
                  <c:v>1417</c:v>
                </c:pt>
                <c:pt idx="14">
                  <c:v>1494</c:v>
                </c:pt>
                <c:pt idx="15">
                  <c:v>2085</c:v>
                </c:pt>
                <c:pt idx="16">
                  <c:v>1985</c:v>
                </c:pt>
                <c:pt idx="17">
                  <c:v>1904</c:v>
                </c:pt>
                <c:pt idx="18">
                  <c:v>1811</c:v>
                </c:pt>
                <c:pt idx="19">
                  <c:v>1864</c:v>
                </c:pt>
                <c:pt idx="20">
                  <c:v>1710</c:v>
                </c:pt>
                <c:pt idx="21">
                  <c:v>1658</c:v>
                </c:pt>
                <c:pt idx="22">
                  <c:v>1939</c:v>
                </c:pt>
                <c:pt idx="23">
                  <c:v>1931.22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E-1B42-871D-0964E652F640}"/>
            </c:ext>
          </c:extLst>
        </c:ser>
        <c:ser>
          <c:idx val="1"/>
          <c:order val="2"/>
          <c:tx>
            <c:strRef>
              <c:f>'Biodiesel Production'!$F$3</c:f>
              <c:strCache>
                <c:ptCount val="1"/>
                <c:pt idx="0">
                  <c:v>Net Imports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'Biodiesel Production'!$B$4:$B$27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'Biodiesel Production'!$F$4:$F$27</c:f>
              <c:numCache>
                <c:formatCode>#,##0</c:formatCode>
                <c:ptCount val="24"/>
                <c:pt idx="0">
                  <c:v>1.6800000000000002</c:v>
                </c:pt>
                <c:pt idx="1">
                  <c:v>5.879999999999999</c:v>
                </c:pt>
                <c:pt idx="2">
                  <c:v>-0.6720000000000006</c:v>
                </c:pt>
                <c:pt idx="3">
                  <c:v>-1.1340000000000003</c:v>
                </c:pt>
                <c:pt idx="4">
                  <c:v>4.1999999999999815E-2</c:v>
                </c:pt>
                <c:pt idx="5">
                  <c:v>10.457999999999998</c:v>
                </c:pt>
                <c:pt idx="6">
                  <c:v>-136.12200000000001</c:v>
                </c:pt>
                <c:pt idx="7">
                  <c:v>-374.55599999999998</c:v>
                </c:pt>
                <c:pt idx="8">
                  <c:v>-194.88</c:v>
                </c:pt>
                <c:pt idx="9">
                  <c:v>-85.00800000000001</c:v>
                </c:pt>
                <c:pt idx="10">
                  <c:v>-38.178000000000004</c:v>
                </c:pt>
                <c:pt idx="11">
                  <c:v>-92.52600000000001</c:v>
                </c:pt>
                <c:pt idx="12">
                  <c:v>146.03399999999999</c:v>
                </c:pt>
                <c:pt idx="13">
                  <c:v>109.36800000000001</c:v>
                </c:pt>
                <c:pt idx="14">
                  <c:v>264.93600000000004</c:v>
                </c:pt>
                <c:pt idx="15">
                  <c:v>620.80200000000002</c:v>
                </c:pt>
                <c:pt idx="16">
                  <c:v>300.13200000000001</c:v>
                </c:pt>
                <c:pt idx="17">
                  <c:v>62.957999999999998</c:v>
                </c:pt>
                <c:pt idx="18">
                  <c:v>56.616</c:v>
                </c:pt>
                <c:pt idx="19">
                  <c:v>51.49199999999999</c:v>
                </c:pt>
                <c:pt idx="20">
                  <c:v>23.225999999999999</c:v>
                </c:pt>
                <c:pt idx="21">
                  <c:v>11.717999999999989</c:v>
                </c:pt>
                <c:pt idx="22">
                  <c:v>250</c:v>
                </c:pt>
                <c:pt idx="23">
                  <c:v>247.27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E-1B42-871D-0964E652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177904"/>
        <c:axId val="314176728"/>
      </c:lineChart>
      <c:catAx>
        <c:axId val="3141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31417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76728"/>
        <c:scaling>
          <c:orientation val="minMax"/>
          <c:max val="2100"/>
          <c:min val="-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2.6888842326622579E-2"/>
              <c:y val="0.4001754600754869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417790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28146199904806263"/>
          <c:y val="0.93181305246662027"/>
          <c:w val="0.44089285714285698"/>
          <c:h val="4.913321940234140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2" r="0.750000000000002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150283</xdr:colOff>
      <xdr:row>1</xdr:row>
      <xdr:rowOff>15875</xdr:rowOff>
    </xdr:from>
    <xdr:to>
      <xdr:col>23</xdr:col>
      <xdr:colOff>914400</xdr:colOff>
      <xdr:row>37</xdr:row>
      <xdr:rowOff>88900</xdr:rowOff>
    </xdr:to>
    <xdr:graphicFrame macro="">
      <xdr:nvGraphicFramePr>
        <xdr:cNvPr id="11274" name="Chart 2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0.79366</cdr:x>
      <cdr:y>0.96107</cdr:y>
    </cdr:from>
    <cdr:to>
      <cdr:x>0.9826</cdr:x>
      <cdr:y>0.98635</cdr:y>
    </cdr:to>
    <cdr:sp macro="" textlink="">
      <cdr:nvSpPr>
        <cdr:cNvPr id="9217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4892" y="5956300"/>
          <a:ext cx="1658111" cy="1567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4"/>
  <sheetViews>
    <sheetView tabSelected="1" zoomScaleNormal="100" zoomScalePageLayoutView="125" workbookViewId="0">
      <selection activeCell="B32" sqref="B32:G32"/>
    </sheetView>
  </sheetViews>
  <sheetFormatPr defaultColWidth="9.140625" defaultRowHeight="12.75" x14ac:dyDescent="0.2"/>
  <cols>
    <col min="1" max="1" width="3.42578125" style="1" customWidth="1"/>
    <col min="2" max="2" width="9.140625" style="1"/>
    <col min="3" max="7" width="16.42578125" style="1" customWidth="1"/>
    <col min="8" max="8" width="9.140625" style="1"/>
    <col min="9" max="9" width="9.140625" style="1" customWidth="1"/>
    <col min="10" max="10" width="9.140625" style="1"/>
    <col min="11" max="11" width="8.42578125" style="1" customWidth="1"/>
    <col min="12" max="12" width="7.85546875" style="1" customWidth="1"/>
    <col min="13" max="13" width="5.28515625" style="1" customWidth="1"/>
    <col min="14" max="14" width="3.42578125" style="1" customWidth="1"/>
    <col min="15" max="15" width="3.140625" style="1" customWidth="1"/>
    <col min="16" max="16" width="5.28515625" style="1" customWidth="1"/>
    <col min="17" max="17" width="5.85546875" style="1" customWidth="1"/>
    <col min="18" max="18" width="18.42578125" style="1" customWidth="1"/>
    <col min="19" max="19" width="18.28515625" style="1" bestFit="1" customWidth="1"/>
    <col min="20" max="23" width="9.140625" style="1"/>
    <col min="24" max="24" width="15.140625" style="1" customWidth="1"/>
    <col min="25" max="25" width="15.28515625" style="1" customWidth="1"/>
    <col min="26" max="16384" width="9.140625" style="1"/>
  </cols>
  <sheetData>
    <row r="1" spans="2:26" ht="13.5" thickBot="1" x14ac:dyDescent="0.25"/>
    <row r="2" spans="2:26" ht="25.5" customHeight="1" thickBot="1" x14ac:dyDescent="0.25">
      <c r="B2" s="48" t="s">
        <v>13</v>
      </c>
      <c r="C2" s="49"/>
      <c r="D2" s="49"/>
      <c r="E2" s="49"/>
      <c r="F2" s="49"/>
      <c r="G2" s="50"/>
    </row>
    <row r="3" spans="2:26" x14ac:dyDescent="0.2">
      <c r="B3" s="9" t="s">
        <v>0</v>
      </c>
      <c r="C3" s="10" t="s">
        <v>1</v>
      </c>
      <c r="D3" s="10" t="s">
        <v>2</v>
      </c>
      <c r="E3" s="10" t="s">
        <v>3</v>
      </c>
      <c r="F3" s="10" t="s">
        <v>15</v>
      </c>
      <c r="G3" s="11" t="s">
        <v>5</v>
      </c>
      <c r="L3" s="3"/>
      <c r="M3" s="3"/>
      <c r="N3" s="3"/>
      <c r="O3" s="3"/>
      <c r="P3" s="3"/>
    </row>
    <row r="4" spans="2:26" ht="14.25" x14ac:dyDescent="0.2">
      <c r="B4" s="4">
        <v>2001</v>
      </c>
      <c r="C4" s="34">
        <v>8.577</v>
      </c>
      <c r="D4" s="34">
        <v>3.4020000000000001</v>
      </c>
      <c r="E4" s="34">
        <v>1.722</v>
      </c>
      <c r="F4" s="34">
        <f>D4-E4</f>
        <v>1.6800000000000002</v>
      </c>
      <c r="G4" s="35">
        <v>10.212999999999999</v>
      </c>
    </row>
    <row r="5" spans="2:26" ht="14.25" x14ac:dyDescent="0.2">
      <c r="B5" s="4">
        <v>2002</v>
      </c>
      <c r="C5" s="34">
        <v>10.484</v>
      </c>
      <c r="D5" s="34">
        <v>8.2739999999999991</v>
      </c>
      <c r="E5" s="34">
        <v>2.3940000000000001</v>
      </c>
      <c r="F5" s="34">
        <f t="shared" ref="F5:F26" si="0">D5-E5</f>
        <v>5.879999999999999</v>
      </c>
      <c r="G5" s="35">
        <v>16.167999999999999</v>
      </c>
    </row>
    <row r="6" spans="2:26" ht="14.25" x14ac:dyDescent="0.2">
      <c r="B6" s="4">
        <v>2003</v>
      </c>
      <c r="C6" s="34">
        <v>14.21</v>
      </c>
      <c r="D6" s="34">
        <v>4.0739999999999998</v>
      </c>
      <c r="E6" s="34">
        <v>4.7460000000000004</v>
      </c>
      <c r="F6" s="34">
        <f t="shared" si="0"/>
        <v>-0.6720000000000006</v>
      </c>
      <c r="G6" s="35">
        <v>13.532999999999999</v>
      </c>
    </row>
    <row r="7" spans="2:26" ht="14.25" x14ac:dyDescent="0.2">
      <c r="B7" s="4">
        <v>2004</v>
      </c>
      <c r="C7" s="34">
        <v>27.981999999999999</v>
      </c>
      <c r="D7" s="34">
        <v>4.242</v>
      </c>
      <c r="E7" s="34">
        <v>5.3760000000000003</v>
      </c>
      <c r="F7" s="34">
        <f t="shared" si="0"/>
        <v>-1.1340000000000003</v>
      </c>
      <c r="G7" s="35">
        <v>26.878</v>
      </c>
    </row>
    <row r="8" spans="2:26" ht="14.25" x14ac:dyDescent="0.2">
      <c r="B8" s="4">
        <v>2005</v>
      </c>
      <c r="C8" s="34">
        <v>90.787000000000006</v>
      </c>
      <c r="D8" s="34">
        <v>8.9879999999999995</v>
      </c>
      <c r="E8" s="34">
        <v>8.9459999999999997</v>
      </c>
      <c r="F8" s="34">
        <f t="shared" si="0"/>
        <v>4.1999999999999815E-2</v>
      </c>
      <c r="G8" s="35">
        <v>90.826999999999998</v>
      </c>
    </row>
    <row r="9" spans="2:26" ht="14.25" x14ac:dyDescent="0.2">
      <c r="B9" s="4">
        <v>2006</v>
      </c>
      <c r="C9" s="34">
        <v>250.43899999999999</v>
      </c>
      <c r="D9" s="34">
        <v>46.41</v>
      </c>
      <c r="E9" s="34">
        <v>35.951999999999998</v>
      </c>
      <c r="F9" s="34">
        <f t="shared" si="0"/>
        <v>10.457999999999998</v>
      </c>
      <c r="G9" s="35">
        <v>260.584</v>
      </c>
    </row>
    <row r="10" spans="2:26" ht="14.25" x14ac:dyDescent="0.2">
      <c r="B10" s="4">
        <v>2007</v>
      </c>
      <c r="C10" s="34">
        <v>489.82499999999999</v>
      </c>
      <c r="D10" s="34">
        <v>145.11000000000001</v>
      </c>
      <c r="E10" s="34">
        <v>281.23200000000003</v>
      </c>
      <c r="F10" s="34">
        <f t="shared" si="0"/>
        <v>-136.12200000000001</v>
      </c>
      <c r="G10" s="35">
        <v>353.70800000000003</v>
      </c>
    </row>
    <row r="11" spans="2:26" ht="14.25" x14ac:dyDescent="0.2">
      <c r="B11" s="4">
        <v>2008</v>
      </c>
      <c r="C11" s="34">
        <v>678.10599999999999</v>
      </c>
      <c r="D11" s="34">
        <v>325.70999999999998</v>
      </c>
      <c r="E11" s="34">
        <v>700.26599999999996</v>
      </c>
      <c r="F11" s="34">
        <f t="shared" si="0"/>
        <v>-374.55599999999998</v>
      </c>
      <c r="G11" s="35">
        <v>303.55599999999998</v>
      </c>
    </row>
    <row r="12" spans="2:26" ht="14.25" x14ac:dyDescent="0.2">
      <c r="B12" s="4">
        <v>2009</v>
      </c>
      <c r="C12" s="34">
        <v>515.80200000000002</v>
      </c>
      <c r="D12" s="34">
        <v>80.052000000000007</v>
      </c>
      <c r="E12" s="34">
        <v>274.93200000000002</v>
      </c>
      <c r="F12" s="34">
        <f t="shared" si="0"/>
        <v>-194.88</v>
      </c>
      <c r="G12" s="35">
        <v>321.83199999999999</v>
      </c>
    </row>
    <row r="13" spans="2:26" ht="14.25" x14ac:dyDescent="0.2">
      <c r="B13" s="4">
        <v>2010</v>
      </c>
      <c r="C13" s="34">
        <v>343.43400000000003</v>
      </c>
      <c r="D13" s="34">
        <v>23.688000000000002</v>
      </c>
      <c r="E13" s="34">
        <v>108.69600000000001</v>
      </c>
      <c r="F13" s="34">
        <f t="shared" si="0"/>
        <v>-85.00800000000001</v>
      </c>
      <c r="G13" s="35">
        <v>260.07499999999999</v>
      </c>
    </row>
    <row r="14" spans="2:26" ht="14.25" x14ac:dyDescent="0.2">
      <c r="B14" s="4">
        <v>2011</v>
      </c>
      <c r="C14" s="34">
        <v>967.42800000000011</v>
      </c>
      <c r="D14" s="34">
        <v>37.380000000000003</v>
      </c>
      <c r="E14" s="34">
        <v>75.558000000000007</v>
      </c>
      <c r="F14" s="34">
        <f t="shared" si="0"/>
        <v>-38.178000000000004</v>
      </c>
      <c r="G14" s="35">
        <v>885.87699999999995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2:26" ht="14.25" x14ac:dyDescent="0.2">
      <c r="B15" s="4">
        <v>2012</v>
      </c>
      <c r="C15" s="34">
        <v>990.71100000000001</v>
      </c>
      <c r="D15" s="34">
        <v>35.826000000000001</v>
      </c>
      <c r="E15" s="34">
        <v>128.352</v>
      </c>
      <c r="F15" s="34">
        <f t="shared" si="0"/>
        <v>-92.52600000000001</v>
      </c>
      <c r="G15" s="35">
        <v>899.04600000000005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2:26" ht="14.25" x14ac:dyDescent="0.2">
      <c r="B16" s="4">
        <v>2013</v>
      </c>
      <c r="C16" s="34">
        <v>1359.4559999999999</v>
      </c>
      <c r="D16" s="34">
        <v>342.38400000000001</v>
      </c>
      <c r="E16" s="34">
        <v>196.35000000000002</v>
      </c>
      <c r="F16" s="34">
        <f t="shared" si="0"/>
        <v>146.03399999999999</v>
      </c>
      <c r="G16" s="35">
        <v>1428.84</v>
      </c>
      <c r="L16" s="29"/>
    </row>
    <row r="17" spans="2:12" ht="14.25" x14ac:dyDescent="0.2">
      <c r="B17" s="4">
        <v>2014</v>
      </c>
      <c r="C17" s="34">
        <v>1279</v>
      </c>
      <c r="D17" s="34">
        <v>192.27600000000001</v>
      </c>
      <c r="E17" s="34">
        <v>82.908000000000001</v>
      </c>
      <c r="F17" s="34">
        <f t="shared" si="0"/>
        <v>109.36800000000001</v>
      </c>
      <c r="G17" s="35">
        <v>1417</v>
      </c>
      <c r="L17" s="29"/>
    </row>
    <row r="18" spans="2:12" ht="14.25" x14ac:dyDescent="0.2">
      <c r="B18" s="4">
        <v>2015</v>
      </c>
      <c r="C18" s="34">
        <v>1263</v>
      </c>
      <c r="D18" s="34">
        <v>352.75800000000004</v>
      </c>
      <c r="E18" s="34">
        <v>87.822000000000003</v>
      </c>
      <c r="F18" s="34">
        <f t="shared" si="0"/>
        <v>264.93600000000004</v>
      </c>
      <c r="G18" s="35">
        <v>1494</v>
      </c>
      <c r="L18" s="29"/>
    </row>
    <row r="19" spans="2:12" ht="14.25" customHeight="1" x14ac:dyDescent="0.2">
      <c r="B19" s="19">
        <v>2016</v>
      </c>
      <c r="C19" s="34">
        <v>1568</v>
      </c>
      <c r="D19" s="36">
        <v>708.91800000000001</v>
      </c>
      <c r="E19" s="34">
        <v>88.116</v>
      </c>
      <c r="F19" s="34">
        <f t="shared" si="0"/>
        <v>620.80200000000002</v>
      </c>
      <c r="G19" s="37">
        <v>2085</v>
      </c>
      <c r="L19" s="29"/>
    </row>
    <row r="20" spans="2:12" ht="14.25" customHeight="1" x14ac:dyDescent="0.2">
      <c r="B20" s="19">
        <v>2017</v>
      </c>
      <c r="C20" s="38">
        <v>1596</v>
      </c>
      <c r="D20" s="22">
        <v>393.70800000000003</v>
      </c>
      <c r="E20" s="23">
        <v>93.576000000000008</v>
      </c>
      <c r="F20" s="34">
        <f t="shared" si="0"/>
        <v>300.13200000000001</v>
      </c>
      <c r="G20" s="39">
        <v>1985</v>
      </c>
      <c r="L20" s="29"/>
    </row>
    <row r="21" spans="2:12" ht="14.25" customHeight="1" x14ac:dyDescent="0.2">
      <c r="B21" s="16">
        <v>2018</v>
      </c>
      <c r="C21" s="40">
        <v>1857</v>
      </c>
      <c r="D21" s="20">
        <v>166.69800000000001</v>
      </c>
      <c r="E21" s="21">
        <v>103.74000000000001</v>
      </c>
      <c r="F21" s="34">
        <f t="shared" si="0"/>
        <v>62.957999999999998</v>
      </c>
      <c r="G21" s="41">
        <v>1904</v>
      </c>
      <c r="L21" s="29"/>
    </row>
    <row r="22" spans="2:12" ht="14.25" customHeight="1" x14ac:dyDescent="0.2">
      <c r="B22" s="4">
        <v>2019</v>
      </c>
      <c r="C22" s="42">
        <v>1725</v>
      </c>
      <c r="D22" s="24">
        <v>171.27600000000001</v>
      </c>
      <c r="E22" s="25">
        <v>114.66000000000001</v>
      </c>
      <c r="F22" s="34">
        <f t="shared" si="0"/>
        <v>56.616</v>
      </c>
      <c r="G22" s="43">
        <v>1811</v>
      </c>
      <c r="L22" s="29"/>
    </row>
    <row r="23" spans="2:12" ht="14.25" customHeight="1" x14ac:dyDescent="0.2">
      <c r="B23" s="4">
        <v>2020</v>
      </c>
      <c r="C23" s="38">
        <v>1815</v>
      </c>
      <c r="D23" s="22">
        <v>196.72800000000001</v>
      </c>
      <c r="E23" s="23">
        <v>145.23600000000002</v>
      </c>
      <c r="F23" s="34">
        <f t="shared" si="0"/>
        <v>51.49199999999999</v>
      </c>
      <c r="G23" s="39">
        <v>1864</v>
      </c>
      <c r="L23" s="29"/>
    </row>
    <row r="24" spans="2:12" ht="14.25" customHeight="1" x14ac:dyDescent="0.2">
      <c r="B24" s="16">
        <v>2021</v>
      </c>
      <c r="C24" s="44">
        <v>1709</v>
      </c>
      <c r="D24" s="32">
        <v>210.21</v>
      </c>
      <c r="E24" s="33">
        <v>186.98400000000001</v>
      </c>
      <c r="F24" s="34">
        <f t="shared" si="0"/>
        <v>23.225999999999999</v>
      </c>
      <c r="G24" s="45">
        <v>1710</v>
      </c>
      <c r="L24" s="29"/>
    </row>
    <row r="25" spans="2:12" ht="14.25" customHeight="1" x14ac:dyDescent="0.2">
      <c r="B25" s="16">
        <v>2022</v>
      </c>
      <c r="C25" s="44">
        <v>1622</v>
      </c>
      <c r="D25" s="32">
        <v>249.9</v>
      </c>
      <c r="E25" s="33">
        <v>238.18200000000002</v>
      </c>
      <c r="F25" s="34">
        <f t="shared" si="0"/>
        <v>11.717999999999989</v>
      </c>
      <c r="G25" s="45">
        <v>1658</v>
      </c>
      <c r="L25" s="29"/>
    </row>
    <row r="26" spans="2:12" ht="14.25" customHeight="1" x14ac:dyDescent="0.2">
      <c r="B26" s="16">
        <v>2023</v>
      </c>
      <c r="C26" s="44">
        <v>1697</v>
      </c>
      <c r="D26" s="32">
        <v>501</v>
      </c>
      <c r="E26" s="33">
        <v>251</v>
      </c>
      <c r="F26" s="34">
        <f t="shared" si="0"/>
        <v>250</v>
      </c>
      <c r="G26" s="45">
        <v>1939</v>
      </c>
      <c r="L26" s="29"/>
    </row>
    <row r="27" spans="2:12" ht="14.25" customHeight="1" thickBot="1" x14ac:dyDescent="0.25">
      <c r="B27" s="30">
        <v>2024</v>
      </c>
      <c r="C27" s="46">
        <v>1671</v>
      </c>
      <c r="D27" s="46">
        <v>428</v>
      </c>
      <c r="E27" s="46">
        <v>180.73</v>
      </c>
      <c r="F27" s="46">
        <f>D27-E27</f>
        <v>247.27</v>
      </c>
      <c r="G27" s="47">
        <v>1931.22</v>
      </c>
      <c r="L27" s="29"/>
    </row>
    <row r="28" spans="2:12" ht="27" customHeight="1" x14ac:dyDescent="0.2">
      <c r="C28" s="6"/>
      <c r="D28" s="31"/>
      <c r="E28" s="6"/>
      <c r="F28" s="7"/>
      <c r="G28" s="6"/>
      <c r="H28" s="8"/>
      <c r="I28" s="8"/>
      <c r="L28" s="29"/>
    </row>
    <row r="29" spans="2:12" ht="14.25" customHeight="1" x14ac:dyDescent="0.2">
      <c r="B29" s="51" t="s">
        <v>6</v>
      </c>
      <c r="C29" s="52"/>
      <c r="D29" s="52"/>
      <c r="E29" s="52"/>
      <c r="F29" s="52"/>
      <c r="G29" s="52"/>
      <c r="H29" s="8"/>
      <c r="I29" s="8"/>
    </row>
    <row r="30" spans="2:12" ht="27.6" customHeight="1" x14ac:dyDescent="0.2">
      <c r="B30" s="52" t="s">
        <v>12</v>
      </c>
      <c r="C30" s="52"/>
      <c r="D30" s="52"/>
      <c r="E30" s="52"/>
      <c r="F30" s="52"/>
      <c r="G30" s="52"/>
      <c r="H30" s="8"/>
      <c r="I30" s="8"/>
    </row>
    <row r="31" spans="2:12" ht="14.25" customHeight="1" x14ac:dyDescent="0.2">
      <c r="B31" s="53" t="s">
        <v>7</v>
      </c>
      <c r="C31" s="53"/>
      <c r="D31" s="53"/>
      <c r="E31" s="53"/>
      <c r="F31" s="53"/>
      <c r="G31" s="53"/>
      <c r="H31" s="8"/>
      <c r="I31" s="8"/>
    </row>
    <row r="32" spans="2:12" ht="18.95" customHeight="1" x14ac:dyDescent="0.2">
      <c r="B32" s="54" t="s">
        <v>16</v>
      </c>
      <c r="C32" s="54"/>
      <c r="D32" s="54"/>
      <c r="E32" s="54"/>
      <c r="F32" s="54"/>
      <c r="G32" s="54"/>
      <c r="H32" s="8"/>
      <c r="I32" s="8"/>
    </row>
    <row r="33" spans="2:9" ht="26.25" customHeight="1" x14ac:dyDescent="0.2">
      <c r="B33" s="56" t="s">
        <v>8</v>
      </c>
      <c r="C33" s="56"/>
      <c r="D33" s="56"/>
      <c r="E33" s="56"/>
      <c r="F33" s="56"/>
      <c r="G33" s="56"/>
      <c r="H33" s="8"/>
      <c r="I33" s="8"/>
    </row>
    <row r="34" spans="2:9" ht="14.25" customHeight="1" x14ac:dyDescent="0.2">
      <c r="B34" s="57" t="s">
        <v>9</v>
      </c>
      <c r="C34" s="57"/>
      <c r="D34" s="57"/>
      <c r="E34" s="57"/>
      <c r="F34" s="57"/>
      <c r="G34" s="57"/>
    </row>
    <row r="35" spans="2:9" ht="14.25" customHeight="1" x14ac:dyDescent="0.2">
      <c r="B35" s="55" t="s">
        <v>10</v>
      </c>
      <c r="C35" s="55"/>
      <c r="D35" s="55"/>
      <c r="E35" s="55"/>
      <c r="F35" s="55"/>
      <c r="G35" s="55"/>
    </row>
    <row r="36" spans="2:9" ht="14.25" customHeight="1" x14ac:dyDescent="0.2"/>
    <row r="37" spans="2:9" ht="14.25" customHeight="1" x14ac:dyDescent="0.2">
      <c r="B37" s="55" t="s">
        <v>11</v>
      </c>
      <c r="C37" s="55"/>
      <c r="D37" s="55"/>
      <c r="E37" s="55"/>
      <c r="F37" s="55"/>
      <c r="G37" s="55"/>
    </row>
    <row r="38" spans="2:9" ht="14.25" customHeight="1" x14ac:dyDescent="0.2">
      <c r="B38" s="55" t="s">
        <v>14</v>
      </c>
      <c r="C38" s="55"/>
      <c r="D38" s="55"/>
      <c r="E38" s="55"/>
      <c r="F38" s="55"/>
      <c r="G38" s="55"/>
    </row>
    <row r="39" spans="2:9" ht="14.25" customHeight="1" x14ac:dyDescent="0.2"/>
    <row r="40" spans="2:9" ht="14.25" customHeight="1" x14ac:dyDescent="0.2"/>
    <row r="41" spans="2:9" ht="14.25" customHeight="1" x14ac:dyDescent="0.2"/>
    <row r="42" spans="2:9" ht="14.25" customHeight="1" x14ac:dyDescent="0.2">
      <c r="E42"/>
      <c r="F42"/>
      <c r="G42"/>
    </row>
    <row r="43" spans="2:9" ht="14.25" customHeight="1" x14ac:dyDescent="0.2">
      <c r="E43"/>
      <c r="F43"/>
      <c r="G43"/>
    </row>
    <row r="44" spans="2:9" ht="14.25" customHeight="1" x14ac:dyDescent="0.2">
      <c r="E44"/>
      <c r="F44"/>
      <c r="G44"/>
    </row>
    <row r="45" spans="2:9" ht="14.25" customHeight="1" x14ac:dyDescent="0.2">
      <c r="E45"/>
      <c r="F45"/>
      <c r="G45"/>
    </row>
    <row r="46" spans="2:9" ht="14.25" customHeight="1" x14ac:dyDescent="0.2">
      <c r="E46"/>
    </row>
    <row r="47" spans="2:9" ht="14.25" customHeight="1" x14ac:dyDescent="0.2">
      <c r="E47"/>
    </row>
    <row r="48" spans="2:9" ht="14.25" customHeight="1" x14ac:dyDescent="0.2">
      <c r="E48"/>
    </row>
    <row r="49" spans="5:5" ht="14.25" customHeight="1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</sheetData>
  <mergeCells count="10">
    <mergeCell ref="B2:G2"/>
    <mergeCell ref="B29:G29"/>
    <mergeCell ref="B31:G31"/>
    <mergeCell ref="B32:G32"/>
    <mergeCell ref="B38:G38"/>
    <mergeCell ref="B30:G30"/>
    <mergeCell ref="B33:G33"/>
    <mergeCell ref="B34:G34"/>
    <mergeCell ref="B37:G37"/>
    <mergeCell ref="B35:G35"/>
  </mergeCells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zoomScaleNormal="100" workbookViewId="0">
      <selection activeCell="C33" sqref="C33"/>
    </sheetView>
  </sheetViews>
  <sheetFormatPr defaultColWidth="9.140625" defaultRowHeight="12.75" x14ac:dyDescent="0.2"/>
  <cols>
    <col min="1" max="1" width="3.42578125" style="1" customWidth="1"/>
    <col min="2" max="2" width="9.140625" style="1"/>
    <col min="3" max="3" width="12.7109375" style="1" customWidth="1"/>
    <col min="4" max="4" width="11.140625" style="1" customWidth="1"/>
    <col min="5" max="5" width="13.140625" style="1" customWidth="1"/>
    <col min="6" max="7" width="16.42578125" style="1" customWidth="1"/>
    <col min="8" max="10" width="9.140625" style="1"/>
    <col min="11" max="11" width="8.42578125" style="1" customWidth="1"/>
    <col min="12" max="16384" width="9.140625" style="1"/>
  </cols>
  <sheetData>
    <row r="1" spans="2:10" ht="13.5" thickBot="1" x14ac:dyDescent="0.25"/>
    <row r="2" spans="2:10" ht="46.5" customHeight="1" thickBot="1" x14ac:dyDescent="0.3">
      <c r="B2" s="58" t="s">
        <v>13</v>
      </c>
      <c r="C2" s="59"/>
      <c r="D2" s="59"/>
      <c r="E2" s="60"/>
      <c r="F2" s="2"/>
      <c r="G2" s="2"/>
    </row>
    <row r="3" spans="2:10" x14ac:dyDescent="0.2">
      <c r="B3" s="9" t="s">
        <v>0</v>
      </c>
      <c r="C3" s="10" t="s">
        <v>1</v>
      </c>
      <c r="D3" s="10" t="s">
        <v>4</v>
      </c>
      <c r="E3" s="11" t="s">
        <v>5</v>
      </c>
    </row>
    <row r="4" spans="2:10" x14ac:dyDescent="0.2">
      <c r="B4" s="4">
        <v>2001</v>
      </c>
      <c r="C4" s="13">
        <v>8.577</v>
      </c>
      <c r="D4" s="13">
        <v>-1.6800000000000002</v>
      </c>
      <c r="E4" s="14">
        <v>10.212999999999999</v>
      </c>
      <c r="F4" s="26"/>
      <c r="G4" s="26"/>
      <c r="H4" s="26"/>
      <c r="I4" s="26"/>
      <c r="J4" s="26"/>
    </row>
    <row r="5" spans="2:10" x14ac:dyDescent="0.2">
      <c r="B5" s="4">
        <v>2002</v>
      </c>
      <c r="C5" s="13">
        <v>10.484</v>
      </c>
      <c r="D5" s="13">
        <v>-5.879999999999999</v>
      </c>
      <c r="E5" s="14">
        <v>16.167999999999999</v>
      </c>
      <c r="F5" s="26"/>
      <c r="G5" s="26"/>
      <c r="H5" s="26"/>
      <c r="I5" s="26"/>
      <c r="J5" s="26"/>
    </row>
    <row r="6" spans="2:10" x14ac:dyDescent="0.2">
      <c r="B6" s="4">
        <v>2003</v>
      </c>
      <c r="C6" s="13">
        <v>14.21</v>
      </c>
      <c r="D6" s="13">
        <v>0.6720000000000006</v>
      </c>
      <c r="E6" s="14">
        <v>13.532999999999999</v>
      </c>
      <c r="F6" s="26"/>
      <c r="G6" s="26"/>
      <c r="H6" s="26"/>
      <c r="I6" s="26"/>
      <c r="J6" s="26"/>
    </row>
    <row r="7" spans="2:10" x14ac:dyDescent="0.2">
      <c r="B7" s="4">
        <v>2004</v>
      </c>
      <c r="C7" s="13">
        <v>27.981999999999999</v>
      </c>
      <c r="D7" s="13">
        <v>1.1340000000000003</v>
      </c>
      <c r="E7" s="14">
        <v>26.878</v>
      </c>
      <c r="F7" s="26"/>
      <c r="G7" s="26"/>
      <c r="H7" s="26"/>
      <c r="I7" s="26"/>
      <c r="J7" s="26"/>
    </row>
    <row r="8" spans="2:10" x14ac:dyDescent="0.2">
      <c r="B8" s="4">
        <v>2005</v>
      </c>
      <c r="C8" s="13">
        <v>90.787000000000006</v>
      </c>
      <c r="D8" s="13">
        <v>-4.1999999999999815E-2</v>
      </c>
      <c r="E8" s="14">
        <v>90.826999999999998</v>
      </c>
      <c r="F8" s="26"/>
      <c r="G8" s="26"/>
      <c r="H8" s="26"/>
      <c r="I8" s="26"/>
      <c r="J8" s="26"/>
    </row>
    <row r="9" spans="2:10" x14ac:dyDescent="0.2">
      <c r="B9" s="4">
        <v>2006</v>
      </c>
      <c r="C9" s="13">
        <v>250.43899999999999</v>
      </c>
      <c r="D9" s="13">
        <v>-10.457999999999998</v>
      </c>
      <c r="E9" s="14">
        <v>260.584</v>
      </c>
      <c r="F9" s="26"/>
      <c r="G9" s="26"/>
      <c r="H9" s="26"/>
      <c r="I9" s="26"/>
      <c r="J9" s="26"/>
    </row>
    <row r="10" spans="2:10" x14ac:dyDescent="0.2">
      <c r="B10" s="4">
        <v>2007</v>
      </c>
      <c r="C10" s="13">
        <v>489.82499999999999</v>
      </c>
      <c r="D10" s="13">
        <v>136.12200000000001</v>
      </c>
      <c r="E10" s="14">
        <v>353.70800000000003</v>
      </c>
      <c r="F10" s="26"/>
      <c r="G10" s="26"/>
      <c r="H10" s="26"/>
      <c r="I10" s="26"/>
      <c r="J10" s="26"/>
    </row>
    <row r="11" spans="2:10" x14ac:dyDescent="0.2">
      <c r="B11" s="4">
        <v>2008</v>
      </c>
      <c r="C11" s="13">
        <v>678.10599999999999</v>
      </c>
      <c r="D11" s="13">
        <v>374.55599999999998</v>
      </c>
      <c r="E11" s="14">
        <v>303.55599999999998</v>
      </c>
      <c r="F11" s="26"/>
      <c r="G11" s="26"/>
      <c r="H11" s="26"/>
      <c r="I11" s="26"/>
      <c r="J11" s="26"/>
    </row>
    <row r="12" spans="2:10" x14ac:dyDescent="0.2">
      <c r="B12" s="4">
        <v>2009</v>
      </c>
      <c r="C12" s="13">
        <v>515.80200000000002</v>
      </c>
      <c r="D12" s="13">
        <v>194.88</v>
      </c>
      <c r="E12" s="14">
        <v>321.83199999999999</v>
      </c>
      <c r="F12" s="26"/>
      <c r="G12" s="26"/>
      <c r="H12" s="26"/>
      <c r="I12" s="26"/>
      <c r="J12" s="26"/>
    </row>
    <row r="13" spans="2:10" x14ac:dyDescent="0.2">
      <c r="B13" s="4">
        <v>2010</v>
      </c>
      <c r="C13" s="13">
        <v>343.43400000000003</v>
      </c>
      <c r="D13" s="13">
        <v>85.00800000000001</v>
      </c>
      <c r="E13" s="14">
        <v>260.07499999999999</v>
      </c>
      <c r="F13" s="26"/>
      <c r="G13" s="26"/>
      <c r="H13" s="26"/>
      <c r="I13" s="26"/>
      <c r="J13" s="26"/>
    </row>
    <row r="14" spans="2:10" x14ac:dyDescent="0.2">
      <c r="B14" s="4">
        <v>2011</v>
      </c>
      <c r="C14" s="13">
        <v>967.42800000000011</v>
      </c>
      <c r="D14" s="13">
        <v>38.178000000000004</v>
      </c>
      <c r="E14" s="14">
        <v>885.87699999999995</v>
      </c>
      <c r="F14" s="26"/>
      <c r="G14" s="26"/>
      <c r="H14" s="26"/>
      <c r="I14" s="26"/>
      <c r="J14" s="26"/>
    </row>
    <row r="15" spans="2:10" x14ac:dyDescent="0.2">
      <c r="B15" s="4">
        <v>2012</v>
      </c>
      <c r="C15" s="13">
        <v>990.71100000000001</v>
      </c>
      <c r="D15" s="13">
        <v>92.52600000000001</v>
      </c>
      <c r="E15" s="12">
        <v>899.04600000000005</v>
      </c>
      <c r="F15" s="26"/>
      <c r="G15" s="26"/>
      <c r="H15" s="26"/>
      <c r="I15" s="26"/>
      <c r="J15" s="26"/>
    </row>
    <row r="16" spans="2:10" ht="12" customHeight="1" x14ac:dyDescent="0.2">
      <c r="B16" s="4">
        <v>2013</v>
      </c>
      <c r="C16" s="13">
        <v>1359.4559999999999</v>
      </c>
      <c r="D16" s="13">
        <v>-146.03399999999999</v>
      </c>
      <c r="E16" s="15">
        <v>1428.84</v>
      </c>
      <c r="F16" s="26"/>
      <c r="G16" s="26"/>
      <c r="H16" s="27"/>
      <c r="I16" s="27"/>
      <c r="J16" s="26"/>
    </row>
    <row r="17" spans="2:10" ht="12" customHeight="1" x14ac:dyDescent="0.2">
      <c r="B17" s="16">
        <v>2014</v>
      </c>
      <c r="C17" s="17">
        <v>1279</v>
      </c>
      <c r="D17" s="17">
        <v>-109.36800000000001</v>
      </c>
      <c r="E17" s="18">
        <v>1417</v>
      </c>
      <c r="F17" s="26"/>
      <c r="G17" s="26"/>
      <c r="H17" s="27"/>
      <c r="I17" s="27"/>
      <c r="J17" s="26"/>
    </row>
    <row r="18" spans="2:10" ht="12" customHeight="1" x14ac:dyDescent="0.2">
      <c r="B18" s="16">
        <v>2015</v>
      </c>
      <c r="C18" s="17">
        <v>1263</v>
      </c>
      <c r="D18" s="17">
        <v>-264.93600000000004</v>
      </c>
      <c r="E18" s="18">
        <v>1494</v>
      </c>
      <c r="F18" s="26"/>
      <c r="G18" s="26"/>
      <c r="H18" s="27"/>
      <c r="I18" s="27"/>
      <c r="J18" s="26"/>
    </row>
    <row r="19" spans="2:10" ht="12.95" customHeight="1" x14ac:dyDescent="0.2">
      <c r="B19" s="16">
        <v>2016</v>
      </c>
      <c r="C19" s="17">
        <v>1568</v>
      </c>
      <c r="D19" s="17">
        <v>-620.80200000000002</v>
      </c>
      <c r="E19" s="18">
        <v>2085</v>
      </c>
      <c r="F19" s="26"/>
      <c r="G19" s="26"/>
      <c r="H19" s="27"/>
      <c r="I19" s="27"/>
      <c r="J19" s="26"/>
    </row>
    <row r="20" spans="2:10" ht="12.95" customHeight="1" x14ac:dyDescent="0.2">
      <c r="B20" s="16">
        <v>2017</v>
      </c>
      <c r="C20" s="17">
        <v>1596</v>
      </c>
      <c r="D20" s="17">
        <v>-300.13200000000001</v>
      </c>
      <c r="E20" s="18">
        <v>1985</v>
      </c>
      <c r="F20" s="26"/>
      <c r="G20" s="26"/>
      <c r="H20" s="28"/>
      <c r="I20" s="27"/>
      <c r="J20" s="26"/>
    </row>
    <row r="21" spans="2:10" ht="12.95" customHeight="1" x14ac:dyDescent="0.2">
      <c r="B21" s="16">
        <v>2018</v>
      </c>
      <c r="C21" s="17">
        <v>1857</v>
      </c>
      <c r="D21" s="17">
        <v>-62.957999999999998</v>
      </c>
      <c r="E21" s="18">
        <v>1904</v>
      </c>
      <c r="F21" s="26"/>
      <c r="G21" s="26"/>
      <c r="H21" s="28"/>
      <c r="I21" s="27"/>
      <c r="J21" s="26"/>
    </row>
    <row r="22" spans="2:10" ht="12.95" customHeight="1" x14ac:dyDescent="0.2">
      <c r="B22" s="16">
        <v>2019</v>
      </c>
      <c r="C22" s="17">
        <v>1725</v>
      </c>
      <c r="D22" s="17">
        <v>-56.616</v>
      </c>
      <c r="E22" s="18">
        <v>1811</v>
      </c>
      <c r="F22" s="26"/>
      <c r="G22" s="26"/>
      <c r="H22" s="28"/>
      <c r="I22" s="27"/>
      <c r="J22" s="26"/>
    </row>
    <row r="23" spans="2:10" ht="12.95" customHeight="1" x14ac:dyDescent="0.2">
      <c r="B23" s="16">
        <v>2020</v>
      </c>
      <c r="C23" s="17">
        <v>1815</v>
      </c>
      <c r="D23" s="17">
        <v>-51.49199999999999</v>
      </c>
      <c r="E23" s="18">
        <v>1864</v>
      </c>
      <c r="F23" s="26"/>
      <c r="G23" s="26"/>
      <c r="H23" s="28"/>
      <c r="I23" s="27"/>
      <c r="J23" s="26"/>
    </row>
    <row r="24" spans="2:10" ht="12.95" customHeight="1" x14ac:dyDescent="0.2">
      <c r="B24" s="16">
        <v>2021</v>
      </c>
      <c r="C24" s="17">
        <v>1709</v>
      </c>
      <c r="D24" s="17">
        <v>-23.225999999999999</v>
      </c>
      <c r="E24" s="18">
        <v>1710</v>
      </c>
      <c r="F24" s="26"/>
      <c r="G24" s="26"/>
      <c r="H24" s="28"/>
      <c r="I24" s="27"/>
      <c r="J24" s="26"/>
    </row>
    <row r="25" spans="2:10" ht="12.95" customHeight="1" x14ac:dyDescent="0.2">
      <c r="B25" s="16">
        <v>2022</v>
      </c>
      <c r="C25" s="17">
        <v>1622</v>
      </c>
      <c r="D25" s="17">
        <v>-11.717999999999989</v>
      </c>
      <c r="E25" s="18">
        <v>1658</v>
      </c>
      <c r="F25" s="26"/>
      <c r="G25" s="26"/>
      <c r="H25" s="28"/>
      <c r="I25" s="27"/>
      <c r="J25" s="26"/>
    </row>
    <row r="26" spans="2:10" x14ac:dyDescent="0.2">
      <c r="B26" s="61">
        <v>2023</v>
      </c>
      <c r="C26" s="62">
        <v>1697</v>
      </c>
      <c r="D26" s="17">
        <v>-249.858</v>
      </c>
      <c r="E26" s="63">
        <v>1939</v>
      </c>
      <c r="F26" s="26"/>
      <c r="G26" s="26"/>
      <c r="H26" s="6"/>
      <c r="I26" s="26"/>
      <c r="J26" s="26"/>
    </row>
    <row r="27" spans="2:10" ht="13.5" thickBot="1" x14ac:dyDescent="0.25">
      <c r="B27" s="64">
        <v>2024</v>
      </c>
      <c r="C27" s="65">
        <v>1671</v>
      </c>
      <c r="D27" s="65">
        <v>-247</v>
      </c>
      <c r="E27" s="66">
        <v>1931</v>
      </c>
    </row>
  </sheetData>
  <mergeCells count="1">
    <mergeCell ref="B2:E2"/>
  </mergeCells>
  <phoneticPr fontId="1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76370-3EA1-490E-AA94-3362115F9E2E}"/>
</file>

<file path=customXml/itemProps2.xml><?xml version="1.0" encoding="utf-8"?>
<ds:datastoreItem xmlns:ds="http://schemas.openxmlformats.org/officeDocument/2006/customXml" ds:itemID="{0B3EEC1E-A8FC-48A0-9ED5-E07470F7D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2A4D2-1D67-47B8-B7C3-B5A09677C85A}">
  <ds:schemaRefs>
    <ds:schemaRef ds:uri="http://purl.org/dc/elements/1.1/"/>
    <ds:schemaRef ds:uri="http://purl.org/dc/dcmitype/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1b167cac-9da6-43f0-b7e7-4775de4a2f66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Biodiesel Production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Biodiesel Production, Exports, and Comsumption</dc:title>
  <dc:subject/>
  <dc:creator>yale</dc:creator>
  <cp:keywords/>
  <dc:description>Trend of U.S. biodiesel production, exports, and consumption from 2001-20024</dc:description>
  <cp:revision/>
  <dcterms:created xsi:type="dcterms:W3CDTF">2007-07-13T19:59:33Z</dcterms:created>
  <dcterms:modified xsi:type="dcterms:W3CDTF">2026-01-30T22:50:18Z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2024-01-25T21:28:32Z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17e6a8e8-8f5f-41f1-9901-b6aec907a1df</vt:lpwstr>
  </property>
  <property fmtid="{D5CDD505-2E9C-101B-9397-08002B2CF9AE}" pid="9" name="MSIP_Label_95965d95-ecc0-4720-b759-1f33c42ed7da_ContentBits">
    <vt:lpwstr>0</vt:lpwstr>
  </property>
</Properties>
</file>