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57/"/>
    </mc:Choice>
  </mc:AlternateContent>
  <xr:revisionPtr revIDLastSave="63" documentId="8_{616E0DF0-FBA3-4D3C-B2D1-954C2D15EA02}" xr6:coauthVersionLast="47" xr6:coauthVersionMax="47" xr10:uidLastSave="{DEC005D5-FE78-466F-880F-CBE0AB1B3A0D}"/>
  <bookViews>
    <workbookView xWindow="28680" yWindow="750" windowWidth="29040" windowHeight="15720" xr2:uid="{00000000-000D-0000-FFFF-FFFF00000000}"/>
  </bookViews>
  <sheets>
    <sheet name="Credits Earned &amp; Used" sheetId="1" r:id="rId1"/>
    <sheet name="Condensed" sheetId="3" state="hidden" r:id="rId2"/>
  </sheets>
  <calcPr calcId="191028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l="1"/>
  <c r="E24" i="1" s="1"/>
  <c r="E25" i="1" s="1"/>
  <c r="E26" i="1" s="1"/>
  <c r="E27" i="1" s="1"/>
  <c r="E29" i="1" s="1"/>
</calcChain>
</file>

<file path=xl/sharedStrings.xml><?xml version="1.0" encoding="utf-8"?>
<sst xmlns="http://schemas.openxmlformats.org/spreadsheetml/2006/main" count="16" uniqueCount="12">
  <si>
    <t>Annual Vehicle Credits Earned and Used by Regulated Fleets</t>
  </si>
  <si>
    <t>Year</t>
  </si>
  <si>
    <t>Bankable Credits Earned</t>
  </si>
  <si>
    <t>Banked Credits Used</t>
  </si>
  <si>
    <t>Data Source:</t>
  </si>
  <si>
    <t>EPAct: Energy Policy Act of 1992</t>
  </si>
  <si>
    <t>S&amp;FP: State and Alternative Fuel Provider</t>
  </si>
  <si>
    <t>Worksheet available at afdc.energy.gov/data</t>
  </si>
  <si>
    <t>Acronyms and Abbreviations:</t>
  </si>
  <si>
    <t>Cumulative Net Credits (1999–2023)</t>
  </si>
  <si>
    <t>National Laboratory of the Rockies EPAct State and Alternative Fuel Provider Fleet Task</t>
  </si>
  <si>
    <t>Last updated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</si>
</sst>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42">
    <xf numFmtId="0" fontId="0" fillId="0" borderId="0" xfId="0"/>
    <xf numFmtId="3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0" fillId="0" borderId="15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7" fillId="0" borderId="0" xfId="0" applyFont="1"/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3" fontId="2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Annual Vehicle Credits Earned and Used by Regulated Fleets</a:t>
            </a:r>
          </a:p>
        </c:rich>
      </c:tx>
      <c:layout>
        <c:manualLayout>
          <c:xMode val="edge"/>
          <c:yMode val="edge"/>
          <c:x val="0.27472954214056577"/>
          <c:y val="4.835924006908463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428320980950199"/>
          <c:y val="0.16925750947798199"/>
          <c:w val="0.86968326277222996"/>
          <c:h val="0.67168426168951301"/>
        </c:manualLayout>
      </c:layout>
      <c:areaChart>
        <c:grouping val="standard"/>
        <c:varyColors val="0"/>
        <c:ser>
          <c:idx val="2"/>
          <c:order val="2"/>
          <c:tx>
            <c:strRef>
              <c:f>'Credits Earned &amp; Used'!$E$3</c:f>
              <c:strCache>
                <c:ptCount val="1"/>
                <c:pt idx="0">
                  <c:v>Cumulative Net Credits (1999–2023)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numRef>
              <c:f>'Credits Earned &amp; Used'!$B$4:$B$29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'Credits Earned &amp; Used'!$E$4:$E$29</c:f>
              <c:numCache>
                <c:formatCode>#,##0</c:formatCode>
                <c:ptCount val="26"/>
                <c:pt idx="0">
                  <c:v>899</c:v>
                </c:pt>
                <c:pt idx="1">
                  <c:v>2702</c:v>
                </c:pt>
                <c:pt idx="2">
                  <c:v>1714</c:v>
                </c:pt>
                <c:pt idx="3">
                  <c:v>2815</c:v>
                </c:pt>
                <c:pt idx="4">
                  <c:v>3294</c:v>
                </c:pt>
                <c:pt idx="5">
                  <c:v>3115</c:v>
                </c:pt>
                <c:pt idx="6">
                  <c:v>3793</c:v>
                </c:pt>
                <c:pt idx="7">
                  <c:v>5257</c:v>
                </c:pt>
                <c:pt idx="8">
                  <c:v>7618</c:v>
                </c:pt>
                <c:pt idx="9">
                  <c:v>13732</c:v>
                </c:pt>
                <c:pt idx="10">
                  <c:v>17112</c:v>
                </c:pt>
                <c:pt idx="11">
                  <c:v>20878</c:v>
                </c:pt>
                <c:pt idx="12">
                  <c:v>27057</c:v>
                </c:pt>
                <c:pt idx="13">
                  <c:v>32775</c:v>
                </c:pt>
                <c:pt idx="14">
                  <c:v>41075</c:v>
                </c:pt>
                <c:pt idx="15">
                  <c:v>48858</c:v>
                </c:pt>
                <c:pt idx="16">
                  <c:v>57110</c:v>
                </c:pt>
                <c:pt idx="17">
                  <c:v>64692</c:v>
                </c:pt>
                <c:pt idx="18">
                  <c:v>70974</c:v>
                </c:pt>
                <c:pt idx="19">
                  <c:v>76037</c:v>
                </c:pt>
                <c:pt idx="20">
                  <c:v>82714</c:v>
                </c:pt>
                <c:pt idx="21">
                  <c:v>86407</c:v>
                </c:pt>
                <c:pt idx="22">
                  <c:v>89555</c:v>
                </c:pt>
                <c:pt idx="23">
                  <c:v>91865</c:v>
                </c:pt>
                <c:pt idx="24">
                  <c:v>91944</c:v>
                </c:pt>
                <c:pt idx="25">
                  <c:v>91434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9-43A3-9685-87AC1D9A5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120712"/>
        <c:axId val="320122280"/>
      </c:areaChart>
      <c:barChart>
        <c:barDir val="col"/>
        <c:grouping val="clustered"/>
        <c:varyColors val="0"/>
        <c:ser>
          <c:idx val="0"/>
          <c:order val="0"/>
          <c:tx>
            <c:strRef>
              <c:f>'Credits Earned &amp; Used'!$C$3</c:f>
              <c:strCache>
                <c:ptCount val="1"/>
                <c:pt idx="0">
                  <c:v>Bankable Credits Earned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'Credits Earned &amp; Used'!$B$4:$B$29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'Credits Earned &amp; Used'!$C$4:$C$29</c:f>
              <c:numCache>
                <c:formatCode>#,##0</c:formatCode>
                <c:ptCount val="26"/>
                <c:pt idx="0">
                  <c:v>2994</c:v>
                </c:pt>
                <c:pt idx="1">
                  <c:v>4398</c:v>
                </c:pt>
                <c:pt idx="2">
                  <c:v>2010</c:v>
                </c:pt>
                <c:pt idx="3">
                  <c:v>2652</c:v>
                </c:pt>
                <c:pt idx="4">
                  <c:v>2938</c:v>
                </c:pt>
                <c:pt idx="5">
                  <c:v>2307</c:v>
                </c:pt>
                <c:pt idx="6">
                  <c:v>2850</c:v>
                </c:pt>
                <c:pt idx="7">
                  <c:v>3840</c:v>
                </c:pt>
                <c:pt idx="8">
                  <c:v>4665</c:v>
                </c:pt>
                <c:pt idx="9">
                  <c:v>7862</c:v>
                </c:pt>
                <c:pt idx="10">
                  <c:v>5156</c:v>
                </c:pt>
                <c:pt idx="11">
                  <c:v>5126</c:v>
                </c:pt>
                <c:pt idx="12">
                  <c:v>8097</c:v>
                </c:pt>
                <c:pt idx="13">
                  <c:v>7714</c:v>
                </c:pt>
                <c:pt idx="14">
                  <c:v>9727</c:v>
                </c:pt>
                <c:pt idx="15">
                  <c:v>9805</c:v>
                </c:pt>
                <c:pt idx="16">
                  <c:v>10330</c:v>
                </c:pt>
                <c:pt idx="17">
                  <c:v>9386</c:v>
                </c:pt>
                <c:pt idx="18">
                  <c:v>8937</c:v>
                </c:pt>
                <c:pt idx="19">
                  <c:v>7498</c:v>
                </c:pt>
                <c:pt idx="20">
                  <c:v>8973</c:v>
                </c:pt>
                <c:pt idx="21">
                  <c:v>6517</c:v>
                </c:pt>
                <c:pt idx="22">
                  <c:v>5145</c:v>
                </c:pt>
                <c:pt idx="23">
                  <c:v>5182</c:v>
                </c:pt>
                <c:pt idx="24">
                  <c:v>4686</c:v>
                </c:pt>
                <c:pt idx="25">
                  <c:v>5749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9-43A3-9685-87AC1D9A5633}"/>
            </c:ext>
          </c:extLst>
        </c:ser>
        <c:ser>
          <c:idx val="1"/>
          <c:order val="1"/>
          <c:tx>
            <c:strRef>
              <c:f>'Credits Earned &amp; Used'!$D$3</c:f>
              <c:strCache>
                <c:ptCount val="1"/>
                <c:pt idx="0">
                  <c:v>Banked Credits Used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'Credits Earned &amp; Used'!$B$4:$B$29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'Credits Earned &amp; Used'!$D$4:$D$29</c:f>
              <c:numCache>
                <c:formatCode>#,##0</c:formatCode>
                <c:ptCount val="26"/>
                <c:pt idx="0">
                  <c:v>2095</c:v>
                </c:pt>
                <c:pt idx="1">
                  <c:v>2595</c:v>
                </c:pt>
                <c:pt idx="2">
                  <c:v>2998</c:v>
                </c:pt>
                <c:pt idx="3">
                  <c:v>1551</c:v>
                </c:pt>
                <c:pt idx="4">
                  <c:v>2459</c:v>
                </c:pt>
                <c:pt idx="5">
                  <c:v>2486</c:v>
                </c:pt>
                <c:pt idx="6">
                  <c:v>2172</c:v>
                </c:pt>
                <c:pt idx="7">
                  <c:v>2376</c:v>
                </c:pt>
                <c:pt idx="8">
                  <c:v>2304</c:v>
                </c:pt>
                <c:pt idx="9">
                  <c:v>1748</c:v>
                </c:pt>
                <c:pt idx="10">
                  <c:v>1776</c:v>
                </c:pt>
                <c:pt idx="11">
                  <c:v>1360</c:v>
                </c:pt>
                <c:pt idx="12">
                  <c:v>1918</c:v>
                </c:pt>
                <c:pt idx="13">
                  <c:v>1996</c:v>
                </c:pt>
                <c:pt idx="14">
                  <c:v>1427</c:v>
                </c:pt>
                <c:pt idx="15">
                  <c:v>2022</c:v>
                </c:pt>
                <c:pt idx="16">
                  <c:v>2078</c:v>
                </c:pt>
                <c:pt idx="17">
                  <c:v>1804</c:v>
                </c:pt>
                <c:pt idx="18">
                  <c:v>2655</c:v>
                </c:pt>
                <c:pt idx="19">
                  <c:v>2435</c:v>
                </c:pt>
                <c:pt idx="20">
                  <c:v>2296</c:v>
                </c:pt>
                <c:pt idx="21">
                  <c:v>2824</c:v>
                </c:pt>
                <c:pt idx="22">
                  <c:v>1997</c:v>
                </c:pt>
                <c:pt idx="23">
                  <c:v>2872</c:v>
                </c:pt>
                <c:pt idx="24">
                  <c:v>4607</c:v>
                </c:pt>
                <c:pt idx="25">
                  <c:v>6180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19-43A3-9685-87AC1D9A5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120712"/>
        <c:axId val="320122280"/>
      </c:barChart>
      <c:catAx>
        <c:axId val="32012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20122280"/>
        <c:crosses val="autoZero"/>
        <c:auto val="1"/>
        <c:lblAlgn val="ctr"/>
        <c:lblOffset val="100"/>
        <c:noMultiLvlLbl val="0"/>
      </c:catAx>
      <c:valAx>
        <c:axId val="320122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Thousand Credits</a:t>
                </a:r>
              </a:p>
            </c:rich>
          </c:tx>
          <c:layout>
            <c:manualLayout>
              <c:xMode val="edge"/>
              <c:yMode val="edge"/>
              <c:x val="1.9280578433443E-2"/>
              <c:y val="0.40663118499076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20120712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129567884474211"/>
          <c:y val="0.18200811704092501"/>
          <c:w val="0.29407762726977099"/>
          <c:h val="0.1798046077573640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9525</xdr:rowOff>
    </xdr:from>
    <xdr:to>
      <xdr:col>15</xdr:col>
      <xdr:colOff>19050</xdr:colOff>
      <xdr:row>36</xdr:row>
      <xdr:rowOff>0</xdr:rowOff>
    </xdr:to>
    <xdr:graphicFrame macro="">
      <xdr:nvGraphicFramePr>
        <xdr:cNvPr id="1030" name="Chart 13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0.59613</cdr:x>
      <cdr:y>0.93645</cdr:y>
    </cdr:from>
    <cdr:to>
      <cdr:x>0.99206</cdr:x>
      <cdr:y>0.99397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8878" y="5036063"/>
          <a:ext cx="3041122" cy="30933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75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9"/>
  <sheetViews>
    <sheetView tabSelected="1" zoomScale="120" zoomScaleNormal="120" workbookViewId="0">
      <selection activeCell="F15" sqref="F15"/>
    </sheetView>
  </sheetViews>
  <sheetFormatPr defaultColWidth="12.42578125" defaultRowHeight="12.75" x14ac:dyDescent="0.2"/>
  <cols>
    <col min="1" max="1" width="4.140625" style="6" customWidth="1"/>
    <col min="2" max="16384" width="12.42578125" style="6"/>
  </cols>
  <sheetData>
    <row r="1" spans="2:10" ht="13.5" thickBot="1" x14ac:dyDescent="0.25"/>
    <row r="2" spans="2:10" ht="29.1" customHeight="1" x14ac:dyDescent="0.2">
      <c r="B2" s="31" t="s">
        <v>0</v>
      </c>
      <c r="C2" s="32"/>
      <c r="D2" s="32"/>
      <c r="E2" s="33"/>
    </row>
    <row r="3" spans="2:10" ht="43.5" customHeight="1" x14ac:dyDescent="0.2">
      <c r="B3" s="11" t="s">
        <v>1</v>
      </c>
      <c r="C3" s="10" t="s">
        <v>2</v>
      </c>
      <c r="D3" s="10" t="s">
        <v>3</v>
      </c>
      <c r="E3" s="12" t="s">
        <v>9</v>
      </c>
      <c r="F3" s="7"/>
    </row>
    <row r="4" spans="2:10" x14ac:dyDescent="0.2">
      <c r="B4" s="2">
        <v>1999</v>
      </c>
      <c r="C4" s="1">
        <v>2994</v>
      </c>
      <c r="D4" s="1">
        <v>2095</v>
      </c>
      <c r="E4" s="3">
        <f>($C4)-$D4</f>
        <v>899</v>
      </c>
      <c r="F4" s="7"/>
    </row>
    <row r="5" spans="2:10" x14ac:dyDescent="0.2">
      <c r="B5" s="2">
        <v>2000</v>
      </c>
      <c r="C5" s="1">
        <v>4398</v>
      </c>
      <c r="D5" s="1">
        <v>2595</v>
      </c>
      <c r="E5" s="3">
        <f t="shared" ref="E5:E17" si="0">($E4+$C5)-$D5</f>
        <v>2702</v>
      </c>
    </row>
    <row r="6" spans="2:10" x14ac:dyDescent="0.2">
      <c r="B6" s="2">
        <v>2001</v>
      </c>
      <c r="C6" s="1">
        <v>2010</v>
      </c>
      <c r="D6" s="1">
        <v>2998</v>
      </c>
      <c r="E6" s="3">
        <f t="shared" si="0"/>
        <v>1714</v>
      </c>
    </row>
    <row r="7" spans="2:10" x14ac:dyDescent="0.2">
      <c r="B7" s="2">
        <v>2002</v>
      </c>
      <c r="C7" s="1">
        <v>2652</v>
      </c>
      <c r="D7" s="1">
        <v>1551</v>
      </c>
      <c r="E7" s="3">
        <f t="shared" si="0"/>
        <v>2815</v>
      </c>
    </row>
    <row r="8" spans="2:10" x14ac:dyDescent="0.2">
      <c r="B8" s="2">
        <v>2003</v>
      </c>
      <c r="C8" s="1">
        <v>2938</v>
      </c>
      <c r="D8" s="1">
        <v>2459</v>
      </c>
      <c r="E8" s="3">
        <f t="shared" si="0"/>
        <v>3294</v>
      </c>
    </row>
    <row r="9" spans="2:10" x14ac:dyDescent="0.2">
      <c r="B9" s="2">
        <v>2004</v>
      </c>
      <c r="C9" s="1">
        <v>2307</v>
      </c>
      <c r="D9" s="1">
        <v>2486</v>
      </c>
      <c r="E9" s="3">
        <f t="shared" si="0"/>
        <v>3115</v>
      </c>
    </row>
    <row r="10" spans="2:10" x14ac:dyDescent="0.2">
      <c r="B10" s="2">
        <v>2005</v>
      </c>
      <c r="C10" s="1">
        <v>2850</v>
      </c>
      <c r="D10" s="1">
        <v>2172</v>
      </c>
      <c r="E10" s="3">
        <f t="shared" si="0"/>
        <v>3793</v>
      </c>
    </row>
    <row r="11" spans="2:10" x14ac:dyDescent="0.2">
      <c r="B11" s="2">
        <v>2006</v>
      </c>
      <c r="C11" s="1">
        <v>3840</v>
      </c>
      <c r="D11" s="1">
        <v>2376</v>
      </c>
      <c r="E11" s="3">
        <f t="shared" si="0"/>
        <v>5257</v>
      </c>
    </row>
    <row r="12" spans="2:10" x14ac:dyDescent="0.2">
      <c r="B12" s="2">
        <v>2007</v>
      </c>
      <c r="C12" s="1">
        <v>4665</v>
      </c>
      <c r="D12" s="1">
        <v>2304</v>
      </c>
      <c r="E12" s="3">
        <f t="shared" si="0"/>
        <v>7618</v>
      </c>
    </row>
    <row r="13" spans="2:10" ht="12.75" customHeight="1" x14ac:dyDescent="0.2">
      <c r="B13" s="2">
        <v>2008</v>
      </c>
      <c r="C13" s="1">
        <v>7862</v>
      </c>
      <c r="D13" s="1">
        <v>1748</v>
      </c>
      <c r="E13" s="3">
        <f t="shared" si="0"/>
        <v>13732</v>
      </c>
      <c r="H13" s="8"/>
    </row>
    <row r="14" spans="2:10" x14ac:dyDescent="0.2">
      <c r="B14" s="2">
        <v>2009</v>
      </c>
      <c r="C14" s="1">
        <v>5156</v>
      </c>
      <c r="D14" s="1">
        <v>1776</v>
      </c>
      <c r="E14" s="3">
        <f t="shared" si="0"/>
        <v>17112</v>
      </c>
    </row>
    <row r="15" spans="2:10" x14ac:dyDescent="0.2">
      <c r="B15" s="2">
        <v>2010</v>
      </c>
      <c r="C15" s="1">
        <v>5126</v>
      </c>
      <c r="D15" s="1">
        <v>1360</v>
      </c>
      <c r="E15" s="3">
        <f t="shared" si="0"/>
        <v>20878</v>
      </c>
      <c r="J15" s="7"/>
    </row>
    <row r="16" spans="2:10" x14ac:dyDescent="0.2">
      <c r="B16" s="2">
        <v>2011</v>
      </c>
      <c r="C16" s="1">
        <v>8097</v>
      </c>
      <c r="D16" s="1">
        <v>1918</v>
      </c>
      <c r="E16" s="3">
        <f t="shared" si="0"/>
        <v>27057</v>
      </c>
      <c r="J16" s="7"/>
    </row>
    <row r="17" spans="2:18" x14ac:dyDescent="0.2">
      <c r="B17" s="2">
        <v>2012</v>
      </c>
      <c r="C17" s="1">
        <v>7714</v>
      </c>
      <c r="D17" s="1">
        <v>1996</v>
      </c>
      <c r="E17" s="3">
        <f t="shared" si="0"/>
        <v>32775</v>
      </c>
      <c r="J17" s="7"/>
    </row>
    <row r="18" spans="2:18" x14ac:dyDescent="0.2">
      <c r="B18" s="2">
        <v>2013</v>
      </c>
      <c r="C18" s="1">
        <v>9727</v>
      </c>
      <c r="D18" s="1">
        <v>1427</v>
      </c>
      <c r="E18" s="3">
        <f>($E17+$C18)-$D18</f>
        <v>41075</v>
      </c>
    </row>
    <row r="19" spans="2:18" x14ac:dyDescent="0.2">
      <c r="B19" s="2">
        <v>2014</v>
      </c>
      <c r="C19" s="1">
        <v>9805</v>
      </c>
      <c r="D19" s="1">
        <v>2022</v>
      </c>
      <c r="E19" s="3">
        <f>($E18+$C19)-$D19</f>
        <v>48858</v>
      </c>
    </row>
    <row r="20" spans="2:18" x14ac:dyDescent="0.2">
      <c r="B20" s="2">
        <v>2015</v>
      </c>
      <c r="C20" s="1">
        <v>10330</v>
      </c>
      <c r="D20" s="1">
        <v>2078</v>
      </c>
      <c r="E20" s="3">
        <f>($E19+$C20)-$D20</f>
        <v>57110</v>
      </c>
    </row>
    <row r="21" spans="2:18" x14ac:dyDescent="0.2">
      <c r="B21" s="2">
        <v>2016</v>
      </c>
      <c r="C21" s="1">
        <v>9386</v>
      </c>
      <c r="D21" s="1">
        <v>1804</v>
      </c>
      <c r="E21" s="3">
        <f>($E20+$C21)-$D21</f>
        <v>64692</v>
      </c>
    </row>
    <row r="22" spans="2:18" x14ac:dyDescent="0.2">
      <c r="B22" s="2">
        <v>2017</v>
      </c>
      <c r="C22" s="1">
        <v>8937</v>
      </c>
      <c r="D22" s="1">
        <v>2655</v>
      </c>
      <c r="E22" s="3">
        <f>($E21+C22)-$D22</f>
        <v>70974</v>
      </c>
    </row>
    <row r="23" spans="2:18" x14ac:dyDescent="0.2">
      <c r="B23" s="2">
        <v>2018</v>
      </c>
      <c r="C23" s="1">
        <v>7498</v>
      </c>
      <c r="D23" s="1">
        <v>2435</v>
      </c>
      <c r="E23" s="3">
        <f>($E22+C23)-$D23</f>
        <v>76037</v>
      </c>
    </row>
    <row r="24" spans="2:18" x14ac:dyDescent="0.2">
      <c r="B24" s="2">
        <v>2019</v>
      </c>
      <c r="C24" s="1">
        <v>8973</v>
      </c>
      <c r="D24" s="1">
        <v>2296</v>
      </c>
      <c r="E24" s="3">
        <f t="shared" ref="E24:E25" si="1">($E23+C24)-$D24</f>
        <v>82714</v>
      </c>
    </row>
    <row r="25" spans="2:18" x14ac:dyDescent="0.2">
      <c r="B25" s="2">
        <v>2020</v>
      </c>
      <c r="C25" s="1">
        <v>6517</v>
      </c>
      <c r="D25" s="1">
        <v>2824</v>
      </c>
      <c r="E25" s="3">
        <f t="shared" si="1"/>
        <v>86407</v>
      </c>
    </row>
    <row r="26" spans="2:18" x14ac:dyDescent="0.2">
      <c r="B26" s="2">
        <v>2021</v>
      </c>
      <c r="C26" s="1">
        <v>5145</v>
      </c>
      <c r="D26" s="1">
        <v>1997</v>
      </c>
      <c r="E26" s="3">
        <f>($E25+C26)-$D26</f>
        <v>89555</v>
      </c>
    </row>
    <row r="27" spans="2:18" x14ac:dyDescent="0.2">
      <c r="B27" s="2">
        <v>2022</v>
      </c>
      <c r="C27" s="1">
        <v>5182</v>
      </c>
      <c r="D27" s="1">
        <v>2872</v>
      </c>
      <c r="E27" s="3">
        <f>($E26+C27)-$D27</f>
        <v>91865</v>
      </c>
    </row>
    <row r="28" spans="2:18" x14ac:dyDescent="0.2">
      <c r="B28" s="27">
        <v>2023</v>
      </c>
      <c r="C28" s="28">
        <v>4686</v>
      </c>
      <c r="D28" s="28">
        <v>4607</v>
      </c>
      <c r="E28" s="29">
        <v>91944</v>
      </c>
    </row>
    <row r="29" spans="2:18" ht="13.5" thickBot="1" x14ac:dyDescent="0.25">
      <c r="B29" s="4">
        <v>2024</v>
      </c>
      <c r="C29" s="5">
        <v>5749</v>
      </c>
      <c r="D29" s="5">
        <v>6180</v>
      </c>
      <c r="E29" s="19">
        <f>($E27+C29)-$D29</f>
        <v>91434</v>
      </c>
      <c r="Q29" s="26"/>
      <c r="R29" s="26"/>
    </row>
    <row r="30" spans="2:18" x14ac:dyDescent="0.2">
      <c r="C30" s="7"/>
      <c r="D30" s="7"/>
      <c r="E30" s="7"/>
      <c r="Q30" s="26"/>
      <c r="R30" s="26"/>
    </row>
    <row r="31" spans="2:18" x14ac:dyDescent="0.2">
      <c r="E31" s="7"/>
    </row>
    <row r="32" spans="2:18" x14ac:dyDescent="0.2">
      <c r="B32" s="34" t="s">
        <v>4</v>
      </c>
      <c r="C32" s="35"/>
      <c r="D32" s="35"/>
      <c r="E32" s="35"/>
    </row>
    <row r="33" spans="2:5" ht="25.35" customHeight="1" x14ac:dyDescent="0.2">
      <c r="B33" s="36" t="s">
        <v>10</v>
      </c>
      <c r="C33" s="36"/>
      <c r="D33" s="36"/>
      <c r="E33" s="36"/>
    </row>
    <row r="34" spans="2:5" x14ac:dyDescent="0.2">
      <c r="B34" s="34" t="s">
        <v>8</v>
      </c>
      <c r="C34" s="34"/>
      <c r="D34" s="34"/>
      <c r="E34" s="34"/>
    </row>
    <row r="35" spans="2:5" x14ac:dyDescent="0.2">
      <c r="B35" s="36" t="s">
        <v>5</v>
      </c>
      <c r="C35" s="36"/>
      <c r="D35" s="36"/>
      <c r="E35" s="36"/>
    </row>
    <row r="36" spans="2:5" x14ac:dyDescent="0.2">
      <c r="B36" s="35" t="s">
        <v>6</v>
      </c>
      <c r="C36" s="36"/>
      <c r="D36" s="36"/>
      <c r="E36" s="36"/>
    </row>
    <row r="37" spans="2:5" x14ac:dyDescent="0.2">
      <c r="B37" s="17"/>
      <c r="C37" s="18"/>
      <c r="D37" s="18"/>
      <c r="E37" s="9"/>
    </row>
    <row r="38" spans="2:5" x14ac:dyDescent="0.2">
      <c r="B38" t="s">
        <v>7</v>
      </c>
      <c r="C38"/>
      <c r="D38"/>
      <c r="E38" s="9"/>
    </row>
    <row r="39" spans="2:5" x14ac:dyDescent="0.2">
      <c r="B39" s="30" t="s">
        <v>11</v>
      </c>
      <c r="C39" s="30"/>
      <c r="D39" s="30"/>
      <c r="E39" s="30"/>
    </row>
  </sheetData>
  <mergeCells count="7">
    <mergeCell ref="B39:E39"/>
    <mergeCell ref="B2:E2"/>
    <mergeCell ref="B32:E32"/>
    <mergeCell ref="B34:E34"/>
    <mergeCell ref="B35:E35"/>
    <mergeCell ref="B36:E36"/>
    <mergeCell ref="B33:E33"/>
  </mergeCells>
  <phoneticPr fontId="1" type="noConversion"/>
  <pageMargins left="0.5" right="0.5" top="0.75" bottom="0.75" header="0.5" footer="0.5"/>
  <pageSetup scale="80" orientation="landscape"/>
  <headerFooter alignWithMargins="0">
    <oddHeader xml:space="preserve">&amp;C&amp;"Arial,Bold"&amp;12Credit History Summary&amp;Ras of 5/17/10
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9"/>
  <sheetViews>
    <sheetView zoomScaleNormal="100" zoomScalePageLayoutView="150" workbookViewId="0">
      <selection activeCell="F30" sqref="F30"/>
    </sheetView>
  </sheetViews>
  <sheetFormatPr defaultColWidth="12.42578125" defaultRowHeight="12.75" x14ac:dyDescent="0.2"/>
  <cols>
    <col min="1" max="1" width="6.7109375" style="6" customWidth="1"/>
    <col min="2" max="16384" width="12.42578125" style="6"/>
  </cols>
  <sheetData>
    <row r="1" spans="2:5" ht="13.5" thickBot="1" x14ac:dyDescent="0.25">
      <c r="B1" s="7"/>
      <c r="C1" s="7"/>
    </row>
    <row r="2" spans="2:5" ht="29.1" customHeight="1" thickBot="1" x14ac:dyDescent="0.25">
      <c r="B2" s="37" t="s">
        <v>0</v>
      </c>
      <c r="C2" s="38"/>
      <c r="D2" s="39"/>
    </row>
    <row r="3" spans="2:5" ht="38.25" x14ac:dyDescent="0.2">
      <c r="B3" s="13" t="s">
        <v>1</v>
      </c>
      <c r="C3" s="14" t="s">
        <v>2</v>
      </c>
      <c r="D3" s="15" t="s">
        <v>3</v>
      </c>
    </row>
    <row r="4" spans="2:5" x14ac:dyDescent="0.2">
      <c r="B4" s="2">
        <v>1999</v>
      </c>
      <c r="C4" s="20">
        <v>2.9940000000000002</v>
      </c>
      <c r="D4" s="21">
        <v>2.0950000000000002</v>
      </c>
      <c r="E4" s="16"/>
    </row>
    <row r="5" spans="2:5" x14ac:dyDescent="0.2">
      <c r="B5" s="2">
        <v>2000</v>
      </c>
      <c r="C5" s="20">
        <v>4.3979999999999997</v>
      </c>
      <c r="D5" s="21">
        <v>2.5950000000000002</v>
      </c>
    </row>
    <row r="6" spans="2:5" x14ac:dyDescent="0.2">
      <c r="B6" s="2">
        <v>2001</v>
      </c>
      <c r="C6" s="20">
        <v>2.0099999999999998</v>
      </c>
      <c r="D6" s="21">
        <v>2.9980000000000002</v>
      </c>
    </row>
    <row r="7" spans="2:5" x14ac:dyDescent="0.2">
      <c r="B7" s="2">
        <v>2002</v>
      </c>
      <c r="C7" s="20">
        <v>2.6520000000000001</v>
      </c>
      <c r="D7" s="21">
        <v>1.5509999999999999</v>
      </c>
    </row>
    <row r="8" spans="2:5" x14ac:dyDescent="0.2">
      <c r="B8" s="2">
        <v>2003</v>
      </c>
      <c r="C8" s="20">
        <v>2.9380000000000002</v>
      </c>
      <c r="D8" s="21">
        <v>2.4590000000000001</v>
      </c>
    </row>
    <row r="9" spans="2:5" x14ac:dyDescent="0.2">
      <c r="B9" s="2">
        <v>2004</v>
      </c>
      <c r="C9" s="20">
        <v>2.3069999999999999</v>
      </c>
      <c r="D9" s="21">
        <v>2.4860000000000002</v>
      </c>
    </row>
    <row r="10" spans="2:5" x14ac:dyDescent="0.2">
      <c r="B10" s="2">
        <v>2005</v>
      </c>
      <c r="C10" s="20">
        <v>2.85</v>
      </c>
      <c r="D10" s="21">
        <v>2.1720000000000002</v>
      </c>
    </row>
    <row r="11" spans="2:5" x14ac:dyDescent="0.2">
      <c r="B11" s="2">
        <v>2006</v>
      </c>
      <c r="C11" s="20">
        <v>3.84</v>
      </c>
      <c r="D11" s="21">
        <v>2.3759999999999999</v>
      </c>
    </row>
    <row r="12" spans="2:5" x14ac:dyDescent="0.2">
      <c r="B12" s="2">
        <v>2007</v>
      </c>
      <c r="C12" s="20">
        <v>4.665</v>
      </c>
      <c r="D12" s="21">
        <v>2.3039999999999998</v>
      </c>
    </row>
    <row r="13" spans="2:5" x14ac:dyDescent="0.2">
      <c r="B13" s="2">
        <v>2008</v>
      </c>
      <c r="C13" s="20">
        <v>7.8620000000000001</v>
      </c>
      <c r="D13" s="21">
        <v>1.748</v>
      </c>
    </row>
    <row r="14" spans="2:5" x14ac:dyDescent="0.2">
      <c r="B14" s="2">
        <v>2009</v>
      </c>
      <c r="C14" s="20">
        <v>5.1559999999999997</v>
      </c>
      <c r="D14" s="21">
        <v>1.776</v>
      </c>
    </row>
    <row r="15" spans="2:5" x14ac:dyDescent="0.2">
      <c r="B15" s="2">
        <v>2010</v>
      </c>
      <c r="C15" s="20">
        <v>5.1260000000000003</v>
      </c>
      <c r="D15" s="21">
        <v>1.36</v>
      </c>
    </row>
    <row r="16" spans="2:5" x14ac:dyDescent="0.2">
      <c r="B16" s="2">
        <v>2011</v>
      </c>
      <c r="C16" s="20">
        <v>8.0969999999999995</v>
      </c>
      <c r="D16" s="21">
        <v>1.9179999999999999</v>
      </c>
    </row>
    <row r="17" spans="2:4" x14ac:dyDescent="0.2">
      <c r="B17" s="2">
        <v>2012</v>
      </c>
      <c r="C17" s="20">
        <v>7.7140000000000004</v>
      </c>
      <c r="D17" s="22">
        <v>1.996</v>
      </c>
    </row>
    <row r="18" spans="2:4" x14ac:dyDescent="0.2">
      <c r="B18" s="2">
        <v>2013</v>
      </c>
      <c r="C18" s="23">
        <v>9.7270000000000003</v>
      </c>
      <c r="D18" s="24">
        <v>1.427</v>
      </c>
    </row>
    <row r="19" spans="2:4" x14ac:dyDescent="0.2">
      <c r="B19" s="2">
        <v>2014</v>
      </c>
      <c r="C19" s="23">
        <v>9.8049999999999997</v>
      </c>
      <c r="D19" s="24">
        <v>2.0219999999999998</v>
      </c>
    </row>
    <row r="20" spans="2:4" x14ac:dyDescent="0.2">
      <c r="B20" s="2">
        <v>2015</v>
      </c>
      <c r="C20" s="23">
        <v>10.33</v>
      </c>
      <c r="D20" s="24">
        <v>2.0779999999999998</v>
      </c>
    </row>
    <row r="21" spans="2:4" x14ac:dyDescent="0.2">
      <c r="B21" s="2">
        <v>2016</v>
      </c>
      <c r="C21" s="23">
        <v>9.3859999999999992</v>
      </c>
      <c r="D21" s="24">
        <v>1.804</v>
      </c>
    </row>
    <row r="22" spans="2:4" x14ac:dyDescent="0.2">
      <c r="B22" s="2">
        <v>2017</v>
      </c>
      <c r="C22" s="20">
        <v>8.9369999999999994</v>
      </c>
      <c r="D22" s="22">
        <v>2.6549999999999998</v>
      </c>
    </row>
    <row r="23" spans="2:4" x14ac:dyDescent="0.2">
      <c r="B23" s="2">
        <v>2018</v>
      </c>
      <c r="C23" s="20">
        <v>7.4980000000000002</v>
      </c>
      <c r="D23" s="22">
        <v>2.4350000000000001</v>
      </c>
    </row>
    <row r="24" spans="2:4" x14ac:dyDescent="0.2">
      <c r="B24" s="2">
        <v>2019</v>
      </c>
      <c r="C24" s="20">
        <v>8.9730000000000008</v>
      </c>
      <c r="D24" s="22">
        <v>2.2959999999999998</v>
      </c>
    </row>
    <row r="25" spans="2:4" x14ac:dyDescent="0.2">
      <c r="B25" s="2">
        <v>2020</v>
      </c>
      <c r="C25" s="20">
        <v>6.5170000000000003</v>
      </c>
      <c r="D25" s="22">
        <v>2.8239999999999998</v>
      </c>
    </row>
    <row r="26" spans="2:4" x14ac:dyDescent="0.2">
      <c r="B26" s="2">
        <v>2021</v>
      </c>
      <c r="C26" s="20">
        <v>5.1449999999999996</v>
      </c>
      <c r="D26" s="22">
        <v>1.9970000000000001</v>
      </c>
    </row>
    <row r="27" spans="2:4" x14ac:dyDescent="0.2">
      <c r="B27" s="2">
        <v>2022</v>
      </c>
      <c r="C27" s="20">
        <v>5.1820000000000004</v>
      </c>
      <c r="D27" s="22">
        <v>2.8719999999999999</v>
      </c>
    </row>
    <row r="28" spans="2:4" x14ac:dyDescent="0.2">
      <c r="B28" s="2">
        <v>2023</v>
      </c>
      <c r="C28" s="20">
        <v>4.6859999999999999</v>
      </c>
      <c r="D28" s="22">
        <v>4.6070000000000002</v>
      </c>
    </row>
    <row r="29" spans="2:4" ht="13.5" thickBot="1" x14ac:dyDescent="0.25">
      <c r="B29" s="40">
        <v>2024</v>
      </c>
      <c r="C29" s="25">
        <v>5.7489999999999997</v>
      </c>
      <c r="D29" s="41">
        <v>6.18</v>
      </c>
    </row>
  </sheetData>
  <mergeCells count="1">
    <mergeCell ref="B2:D2"/>
  </mergeCells>
  <pageMargins left="0.5" right="0.5" top="0.75" bottom="0.75" header="0.5" footer="0.5"/>
  <pageSetup scale="80" orientation="landscape"/>
  <headerFooter alignWithMargins="0">
    <oddHeader xml:space="preserve">&amp;C&amp;"Arial,Bold"&amp;12Credit History Summary&amp;Ras of 5/17/10
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C5E3DC-D68C-46AC-91D9-DC9EC7579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6B81B7-0E8C-409E-B98D-589CB0552400}">
  <ds:schemaRefs>
    <ds:schemaRef ds:uri="9073c3f8-2855-48ea-b895-d99d76b52c59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b167cac-9da6-43f0-b7e7-4775de4a2f66"/>
  </ds:schemaRefs>
</ds:datastoreItem>
</file>

<file path=customXml/itemProps3.xml><?xml version="1.0" encoding="utf-8"?>
<ds:datastoreItem xmlns:ds="http://schemas.openxmlformats.org/officeDocument/2006/customXml" ds:itemID="{862D5DFD-1A66-411A-A68F-BFCA1A866F8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Credits Earned &amp; Used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Vehicle Credits Earned and Used by Regulated Fleets</dc:title>
  <dc:subject/>
  <dc:creator>pbergero</dc:creator>
  <cp:keywords/>
  <dc:description>Trend of State &amp; Alternative Fuel Provider (S&amp;FP) EPAct credits traded and transactions from 1999 to 2024</dc:description>
  <cp:revision/>
  <dcterms:created xsi:type="dcterms:W3CDTF">2008-04-28T16:45:22Z</dcterms:created>
  <dcterms:modified xsi:type="dcterms:W3CDTF">2026-02-05T17:03:51Z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2024-05-21T22:14:37Z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600809e3-5abc-4995-b23a-c1ff10954c75</vt:lpwstr>
  </property>
  <property fmtid="{D5CDD505-2E9C-101B-9397-08002B2CF9AE}" pid="9" name="MSIP_Label_95965d95-ecc0-4720-b759-1f33c42ed7da_ContentBits">
    <vt:lpwstr>0</vt:lpwstr>
  </property>
</Properties>
</file>