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561/"/>
    </mc:Choice>
  </mc:AlternateContent>
  <xr:revisionPtr revIDLastSave="90" documentId="8_{832421E9-F497-4E02-A77A-2DF74B00CDEF}" xr6:coauthVersionLast="47" xr6:coauthVersionMax="47" xr10:uidLastSave="{CB107A7D-1B65-449C-9B4E-FBB255DDAFE1}"/>
  <bookViews>
    <workbookView xWindow="28680" yWindow="750" windowWidth="29040" windowHeight="15720" tabRatio="500" xr2:uid="{00000000-000D-0000-FFFF-FFFF00000000}"/>
  </bookViews>
  <sheets>
    <sheet name="Expenditures by Sector" sheetId="1" r:id="rId1"/>
    <sheet name="Condensed" sheetId="2" state="hidden" r:id="rId2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6" i="1" l="1"/>
  <c r="G56" i="1"/>
  <c r="F57" i="1"/>
  <c r="G57" i="1"/>
  <c r="G55" i="1"/>
  <c r="F55" i="1"/>
  <c r="F54" i="1"/>
  <c r="G54" i="1"/>
  <c r="F53" i="1"/>
  <c r="G7" i="1"/>
  <c r="F7" i="1"/>
  <c r="G6" i="1"/>
  <c r="F6" i="1"/>
  <c r="G5" i="1"/>
  <c r="F5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<sst xmlns="http://schemas.openxmlformats.org/spreadsheetml/2006/main" count="18" uniqueCount="14">
  <si>
    <t>Energy Expenditures by Sector</t>
  </si>
  <si>
    <t>Total Spent (Nominal $M)</t>
  </si>
  <si>
    <t>Per Capita Spent (Nominal $)</t>
  </si>
  <si>
    <t>Year</t>
  </si>
  <si>
    <t>Population</t>
  </si>
  <si>
    <t>Residential</t>
  </si>
  <si>
    <t xml:space="preserve">Transportation </t>
  </si>
  <si>
    <t xml:space="preserve">Residential </t>
  </si>
  <si>
    <t>Transportation</t>
  </si>
  <si>
    <t xml:space="preserve">Data Source: </t>
  </si>
  <si>
    <t>U.S. Energy Information Administration, State Energy Data System (SEDS) (eia.gov/state/seds/seds-data-complete.php?sid=US#PricesExpenditures)</t>
  </si>
  <si>
    <t>Population data from U.S. Census (data.census.gov)</t>
  </si>
  <si>
    <t>Worksheet available at afdc.energy.gov/data</t>
  </si>
  <si>
    <t>Last updated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</si>
</sst>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"/>
    <numFmt numFmtId="166" formatCode="&quot;$&quot;#,##0.00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6">
    <xf numFmtId="0" fontId="0" fillId="0" borderId="0" xfId="0"/>
    <xf numFmtId="9" fontId="0" fillId="0" borderId="0" xfId="0" applyNumberFormat="1"/>
    <xf numFmtId="0" fontId="1" fillId="0" borderId="0" xfId="0" applyFont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6" fontId="3" fillId="0" borderId="1" xfId="0" applyNumberFormat="1" applyFont="1" applyBorder="1"/>
    <xf numFmtId="6" fontId="3" fillId="0" borderId="6" xfId="0" applyNumberFormat="1" applyFont="1" applyBorder="1"/>
    <xf numFmtId="6" fontId="3" fillId="0" borderId="0" xfId="0" applyNumberFormat="1" applyFont="1"/>
    <xf numFmtId="164" fontId="3" fillId="0" borderId="6" xfId="0" applyNumberFormat="1" applyFont="1" applyBorder="1"/>
    <xf numFmtId="0" fontId="3" fillId="0" borderId="10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166" fontId="0" fillId="0" borderId="0" xfId="0" applyNumberFormat="1"/>
    <xf numFmtId="0" fontId="6" fillId="0" borderId="5" xfId="0" applyFont="1" applyBorder="1"/>
    <xf numFmtId="3" fontId="6" fillId="0" borderId="1" xfId="0" applyNumberFormat="1" applyFont="1" applyBorder="1"/>
    <xf numFmtId="164" fontId="6" fillId="0" borderId="1" xfId="0" applyNumberFormat="1" applyFont="1" applyBorder="1"/>
    <xf numFmtId="6" fontId="6" fillId="0" borderId="1" xfId="0" applyNumberFormat="1" applyFont="1" applyBorder="1"/>
    <xf numFmtId="6" fontId="6" fillId="0" borderId="6" xfId="0" applyNumberFormat="1" applyFont="1" applyBorder="1"/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0" fontId="6" fillId="0" borderId="0" xfId="0" applyFont="1"/>
    <xf numFmtId="6" fontId="3" fillId="0" borderId="7" xfId="0" applyNumberFormat="1" applyFont="1" applyBorder="1"/>
    <xf numFmtId="6" fontId="3" fillId="0" borderId="8" xfId="0" applyNumberFormat="1" applyFont="1" applyBorder="1"/>
    <xf numFmtId="0" fontId="3" fillId="0" borderId="12" xfId="0" applyFont="1" applyBorder="1"/>
    <xf numFmtId="3" fontId="3" fillId="0" borderId="11" xfId="0" applyNumberFormat="1" applyFont="1" applyBorder="1"/>
    <xf numFmtId="164" fontId="3" fillId="0" borderId="11" xfId="0" applyNumberFormat="1" applyFont="1" applyBorder="1"/>
    <xf numFmtId="6" fontId="3" fillId="0" borderId="13" xfId="0" applyNumberFormat="1" applyFont="1" applyBorder="1"/>
    <xf numFmtId="6" fontId="3" fillId="0" borderId="14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5" xfId="0" applyFont="1" applyBorder="1"/>
    <xf numFmtId="3" fontId="10" fillId="0" borderId="15" xfId="0" applyNumberFormat="1" applyFont="1" applyBorder="1"/>
    <xf numFmtId="164" fontId="10" fillId="0" borderId="15" xfId="0" applyNumberFormat="1" applyFont="1" applyBorder="1"/>
    <xf numFmtId="166" fontId="9" fillId="0" borderId="0" xfId="0" applyNumberFormat="1" applyFont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5"/>
    <xf numFmtId="0" fontId="7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3" fillId="0" borderId="18" xfId="0" applyFont="1" applyBorder="1"/>
    <xf numFmtId="164" fontId="3" fillId="0" borderId="17" xfId="0" applyNumberFormat="1" applyFont="1" applyBorder="1"/>
    <xf numFmtId="164" fontId="3" fillId="0" borderId="16" xfId="0" applyNumberFormat="1" applyFont="1" applyBorder="1"/>
    <xf numFmtId="0" fontId="3" fillId="0" borderId="19" xfId="0" applyFont="1" applyFill="1" applyBorder="1"/>
    <xf numFmtId="164" fontId="3" fillId="0" borderId="7" xfId="0" applyNumberFormat="1" applyFont="1" applyFill="1" applyBorder="1"/>
    <xf numFmtId="164" fontId="3" fillId="0" borderId="8" xfId="0" applyNumberFormat="1" applyFont="1" applyFill="1" applyBorder="1"/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00000000-0005-0000-0000-000005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Energy Expenditures by Sector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183719482282731E-2"/>
          <c:y val="0.12602770661271903"/>
          <c:w val="0.90431504754747205"/>
          <c:h val="0.7506777812469258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'Expenditures by Sector'!$F$4</c:f>
              <c:strCache>
                <c:ptCount val="1"/>
                <c:pt idx="0">
                  <c:v>Residential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'Expenditures by Sector'!$B$5:$B$57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'Expenditures by Sector'!$F$5:$F$57</c:f>
              <c:numCache>
                <c:formatCode>"$"#,##0_);[Red]\("$"#,##0\)</c:formatCode>
                <c:ptCount val="53"/>
                <c:pt idx="0">
                  <c:v>98.082354396301113</c:v>
                </c:pt>
                <c:pt idx="1">
                  <c:v>105.62423428870936</c:v>
                </c:pt>
                <c:pt idx="2">
                  <c:v>114.79493458334782</c:v>
                </c:pt>
                <c:pt idx="3">
                  <c:v>127.55016087393223</c:v>
                </c:pt>
                <c:pt idx="4">
                  <c:v>151.78117280127771</c:v>
                </c:pt>
                <c:pt idx="5">
                  <c:v>170.56746008563775</c:v>
                </c:pt>
                <c:pt idx="6">
                  <c:v>191.17099845417596</c:v>
                </c:pt>
                <c:pt idx="7">
                  <c:v>216.1011817025948</c:v>
                </c:pt>
                <c:pt idx="8">
                  <c:v>232.96316462582791</c:v>
                </c:pt>
                <c:pt idx="9">
                  <c:v>258.37628211215309</c:v>
                </c:pt>
                <c:pt idx="10">
                  <c:v>304.89645620846971</c:v>
                </c:pt>
                <c:pt idx="11">
                  <c:v>342.03802664828612</c:v>
                </c:pt>
                <c:pt idx="12">
                  <c:v>377.72734218902065</c:v>
                </c:pt>
                <c:pt idx="13">
                  <c:v>396.98536469131614</c:v>
                </c:pt>
                <c:pt idx="14">
                  <c:v>414.10809109548575</c:v>
                </c:pt>
                <c:pt idx="15">
                  <c:v>418.71810257565875</c:v>
                </c:pt>
                <c:pt idx="16">
                  <c:v>404.66343953962456</c:v>
                </c:pt>
                <c:pt idx="17">
                  <c:v>407.09662172827899</c:v>
                </c:pt>
                <c:pt idx="18">
                  <c:v>424.97927455583437</c:v>
                </c:pt>
                <c:pt idx="19">
                  <c:v>443.85925683343231</c:v>
                </c:pt>
                <c:pt idx="20">
                  <c:v>444.30634453147377</c:v>
                </c:pt>
                <c:pt idx="21">
                  <c:v>458.52861303097137</c:v>
                </c:pt>
                <c:pt idx="22">
                  <c:v>453.75261529356749</c:v>
                </c:pt>
                <c:pt idx="23">
                  <c:v>481.46229541690184</c:v>
                </c:pt>
                <c:pt idx="24">
                  <c:v>482.51440895266603</c:v>
                </c:pt>
                <c:pt idx="25">
                  <c:v>480.55344843545004</c:v>
                </c:pt>
                <c:pt idx="26">
                  <c:v>509.81037147766654</c:v>
                </c:pt>
                <c:pt idx="27">
                  <c:v>506.88633293773626</c:v>
                </c:pt>
                <c:pt idx="28">
                  <c:v>487.94633847463075</c:v>
                </c:pt>
                <c:pt idx="29">
                  <c:v>490.96515738909676</c:v>
                </c:pt>
                <c:pt idx="30">
                  <c:v>550.3886908593222</c:v>
                </c:pt>
                <c:pt idx="31">
                  <c:v>586.87445444715195</c:v>
                </c:pt>
                <c:pt idx="32">
                  <c:v>558.16390186655167</c:v>
                </c:pt>
                <c:pt idx="33">
                  <c:v>615.83286659038038</c:v>
                </c:pt>
                <c:pt idx="34">
                  <c:v>645.75334289204011</c:v>
                </c:pt>
                <c:pt idx="35">
                  <c:v>728.16891074196474</c:v>
                </c:pt>
                <c:pt idx="36">
                  <c:v>754.88996055471728</c:v>
                </c:pt>
                <c:pt idx="37">
                  <c:v>789.90487861372208</c:v>
                </c:pt>
                <c:pt idx="38">
                  <c:v>853.88409186652518</c:v>
                </c:pt>
                <c:pt idx="39">
                  <c:v>784.84141205946139</c:v>
                </c:pt>
                <c:pt idx="40">
                  <c:v>807.4715069697404</c:v>
                </c:pt>
                <c:pt idx="41">
                  <c:v>799.765687149717</c:v>
                </c:pt>
                <c:pt idx="42">
                  <c:v>746.1077927719441</c:v>
                </c:pt>
                <c:pt idx="43">
                  <c:v>786.12221368028759</c:v>
                </c:pt>
                <c:pt idx="44">
                  <c:v>831.41736751392421</c:v>
                </c:pt>
                <c:pt idx="45">
                  <c:v>773.34580297645641</c:v>
                </c:pt>
                <c:pt idx="46">
                  <c:v>738.22868349666851</c:v>
                </c:pt>
                <c:pt idx="47">
                  <c:v>755.58952810571077</c:v>
                </c:pt>
                <c:pt idx="48">
                  <c:v>816.13561794576992</c:v>
                </c:pt>
                <c:pt idx="49">
                  <c:v>805.30521609367554</c:v>
                </c:pt>
                <c:pt idx="50">
                  <c:v>787.32709635897504</c:v>
                </c:pt>
                <c:pt idx="51">
                  <c:v>849.35616969822672</c:v>
                </c:pt>
                <c:pt idx="52">
                  <c:v>996.40382019416609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0-421F-966D-2379A1CB6038}"/>
            </c:ext>
          </c:extLst>
        </c:ser>
        <c:ser>
          <c:idx val="5"/>
          <c:order val="1"/>
          <c:tx>
            <c:strRef>
              <c:f>'Expenditures by Sector'!$G$4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'Expenditures by Sector'!$B$5:$B$57</c:f>
              <c:numCache>
                <c:formatCode>General</c:formatCod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numCache>
            </c:numRef>
          </c:cat>
          <c:val>
            <c:numRef>
              <c:f>'Expenditures by Sector'!$G$5:$G$57</c:f>
              <c:numCache>
                <c:formatCode>"$"#,##0_);[Red]\("$"#,##0\)</c:formatCode>
                <c:ptCount val="53"/>
                <c:pt idx="0">
                  <c:v>172.53657598382742</c:v>
                </c:pt>
                <c:pt idx="1">
                  <c:v>182.14329523735492</c:v>
                </c:pt>
                <c:pt idx="2">
                  <c:v>191.60915870815865</c:v>
                </c:pt>
                <c:pt idx="3">
                  <c:v>216.68756842684598</c:v>
                </c:pt>
                <c:pt idx="4">
                  <c:v>301.49551426523249</c:v>
                </c:pt>
                <c:pt idx="5">
                  <c:v>328.43427021701893</c:v>
                </c:pt>
                <c:pt idx="6">
                  <c:v>357.19009067730013</c:v>
                </c:pt>
                <c:pt idx="7">
                  <c:v>391.21061090674385</c:v>
                </c:pt>
                <c:pt idx="8">
                  <c:v>413.90115382898665</c:v>
                </c:pt>
                <c:pt idx="9">
                  <c:v>545.75874437578148</c:v>
                </c:pt>
                <c:pt idx="10">
                  <c:v>720.3442833747448</c:v>
                </c:pt>
                <c:pt idx="11">
                  <c:v>807.10532641926625</c:v>
                </c:pt>
                <c:pt idx="12">
                  <c:v>750.94816659359981</c:v>
                </c:pt>
                <c:pt idx="13">
                  <c:v>673.32074681736106</c:v>
                </c:pt>
                <c:pt idx="14">
                  <c:v>668.44509915242111</c:v>
                </c:pt>
                <c:pt idx="15">
                  <c:v>679.05776301189212</c:v>
                </c:pt>
                <c:pt idx="16">
                  <c:v>524.87188062666314</c:v>
                </c:pt>
                <c:pt idx="17">
                  <c:v>568.09862017708951</c:v>
                </c:pt>
                <c:pt idx="18">
                  <c:v>581.68340349163498</c:v>
                </c:pt>
                <c:pt idx="19">
                  <c:v>634.10780432302624</c:v>
                </c:pt>
                <c:pt idx="20">
                  <c:v>724.25271193361357</c:v>
                </c:pt>
                <c:pt idx="21">
                  <c:v>678.08665475712655</c:v>
                </c:pt>
                <c:pt idx="22">
                  <c:v>672.64885864574899</c:v>
                </c:pt>
                <c:pt idx="23">
                  <c:v>669.75586986491328</c:v>
                </c:pt>
                <c:pt idx="24">
                  <c:v>680.75036999124461</c:v>
                </c:pt>
                <c:pt idx="25">
                  <c:v>703.04615365468271</c:v>
                </c:pt>
                <c:pt idx="26">
                  <c:v>770.18337924348828</c:v>
                </c:pt>
                <c:pt idx="27">
                  <c:v>764.18613560376662</c:v>
                </c:pt>
                <c:pt idx="28">
                  <c:v>666.20361029684011</c:v>
                </c:pt>
                <c:pt idx="29">
                  <c:v>744.84975224068819</c:v>
                </c:pt>
                <c:pt idx="30">
                  <c:v>985.34740688758859</c:v>
                </c:pt>
                <c:pt idx="31">
                  <c:v>920.10022635623591</c:v>
                </c:pt>
                <c:pt idx="32">
                  <c:v>878.66086195029516</c:v>
                </c:pt>
                <c:pt idx="33">
                  <c:v>1015.6771548884187</c:v>
                </c:pt>
                <c:pt idx="34">
                  <c:v>1251.0873351751989</c:v>
                </c:pt>
                <c:pt idx="35">
                  <c:v>1580.8350582702801</c:v>
                </c:pt>
                <c:pt idx="36">
                  <c:v>1803.4424515816602</c:v>
                </c:pt>
                <c:pt idx="37">
                  <c:v>1941.7742465175595</c:v>
                </c:pt>
                <c:pt idx="38">
                  <c:v>2247.7723217960861</c:v>
                </c:pt>
                <c:pt idx="39">
                  <c:v>1509.4164752166423</c:v>
                </c:pt>
                <c:pt idx="40">
                  <c:v>1827.1462621718438</c:v>
                </c:pt>
                <c:pt idx="41">
                  <c:v>2283.5258342906077</c:v>
                </c:pt>
                <c:pt idx="42">
                  <c:v>2290.7679534226668</c:v>
                </c:pt>
                <c:pt idx="43">
                  <c:v>2255.4645531574047</c:v>
                </c:pt>
                <c:pt idx="44">
                  <c:v>2190.2724299916044</c:v>
                </c:pt>
                <c:pt idx="45">
                  <c:v>1582.6051309362256</c:v>
                </c:pt>
                <c:pt idx="46">
                  <c:v>1397.8753867494077</c:v>
                </c:pt>
                <c:pt idx="47">
                  <c:v>1580.8249399425906</c:v>
                </c:pt>
                <c:pt idx="48">
                  <c:v>1828</c:v>
                </c:pt>
                <c:pt idx="49">
                  <c:v>1744.1348767741172</c:v>
                </c:pt>
                <c:pt idx="50">
                  <c:v>1223.4843254947355</c:v>
                </c:pt>
                <c:pt idx="51">
                  <c:v>1821.7938997313734</c:v>
                </c:pt>
                <c:pt idx="52">
                  <c:v>2577.9269854660824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50-421F-966D-2379A1CB6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0537096"/>
        <c:axId val="390541800"/>
      </c:barChart>
      <c:catAx>
        <c:axId val="390537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541800"/>
        <c:crosses val="autoZero"/>
        <c:auto val="1"/>
        <c:lblAlgn val="ctr"/>
        <c:lblOffset val="100"/>
        <c:noMultiLvlLbl val="0"/>
      </c:catAx>
      <c:valAx>
        <c:axId val="39054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Per Capita Spent (Nominal $)</a:t>
                </a:r>
              </a:p>
            </c:rich>
          </c:tx>
          <c:layout>
            <c:manualLayout>
              <c:xMode val="edge"/>
              <c:yMode val="edge"/>
              <c:x val="1.1209049865304627E-2"/>
              <c:y val="0.37083900657673385"/>
            </c:manualLayout>
          </c:layout>
          <c:overlay val="0"/>
          <c:spPr>
            <a:noFill/>
            <a:ln w="28575">
              <a:solidFill>
                <a:schemeClr val="bg1"/>
              </a:solidFill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53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82406385171062857"/>
          <c:y val="2.122280342333634E-2"/>
          <c:w val="0.17157025885930052"/>
          <c:h val="0.103433830639591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</xdr:colOff>
      <xdr:row>1</xdr:row>
      <xdr:rowOff>0</xdr:rowOff>
    </xdr:from>
    <xdr:to>
      <xdr:col>20</xdr:col>
      <xdr:colOff>8467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0.76807</cdr:x>
      <cdr:y>0.96469</cdr:y>
    </cdr:from>
    <cdr:to>
      <cdr:x>0.98565</cdr:x>
      <cdr:y>0.99412</cdr:y>
    </cdr:to>
    <cdr:sp macro="" textlink="">
      <cdr:nvSpPr>
        <cdr:cNvPr id="2" name="Text Box 2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 flipV="1">
          <a:off x="6969582" y="5638800"/>
          <a:ext cx="1974393" cy="17199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27432" bIns="22860" anchor="b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36"/>
  <sheetViews>
    <sheetView tabSelected="1" zoomScale="90" zoomScaleNormal="90" workbookViewId="0">
      <selection activeCell="J42" sqref="J42"/>
    </sheetView>
  </sheetViews>
  <sheetFormatPr defaultColWidth="11" defaultRowHeight="15.75" x14ac:dyDescent="0.25"/>
  <cols>
    <col min="1" max="1" width="3.125" customWidth="1"/>
    <col min="2" max="2" width="6.625" customWidth="1"/>
    <col min="3" max="3" width="11.125" customWidth="1"/>
    <col min="4" max="4" width="14.5" bestFit="1" customWidth="1"/>
    <col min="5" max="5" width="13.125" bestFit="1" customWidth="1"/>
    <col min="7" max="7" width="12.625" bestFit="1" customWidth="1"/>
    <col min="8" max="8" width="2.5" customWidth="1"/>
    <col min="10" max="10" width="9.125" customWidth="1"/>
    <col min="11" max="11" width="11" customWidth="1"/>
  </cols>
  <sheetData>
    <row r="1" spans="2:10" ht="16.5" thickBot="1" x14ac:dyDescent="0.3">
      <c r="D1" s="14"/>
      <c r="F1" s="15"/>
    </row>
    <row r="2" spans="2:10" x14ac:dyDescent="0.25">
      <c r="B2" s="40" t="s">
        <v>0</v>
      </c>
      <c r="C2" s="41"/>
      <c r="D2" s="41"/>
      <c r="E2" s="41"/>
      <c r="F2" s="41"/>
      <c r="G2" s="42"/>
      <c r="H2" s="2"/>
      <c r="I2" s="2"/>
      <c r="J2" s="2"/>
    </row>
    <row r="3" spans="2:10" x14ac:dyDescent="0.25">
      <c r="B3" s="3"/>
      <c r="C3" s="33"/>
      <c r="D3" s="45" t="s">
        <v>1</v>
      </c>
      <c r="E3" s="45"/>
      <c r="F3" s="45" t="s">
        <v>2</v>
      </c>
      <c r="G3" s="46"/>
      <c r="H3" s="32"/>
      <c r="I3" s="32"/>
      <c r="J3" s="32"/>
    </row>
    <row r="4" spans="2:10" x14ac:dyDescent="0.25">
      <c r="B4" s="3" t="s">
        <v>3</v>
      </c>
      <c r="C4" s="33" t="s">
        <v>4</v>
      </c>
      <c r="D4" s="33" t="s">
        <v>5</v>
      </c>
      <c r="E4" s="33" t="s">
        <v>6</v>
      </c>
      <c r="F4" s="33" t="s">
        <v>7</v>
      </c>
      <c r="G4" s="34" t="s">
        <v>8</v>
      </c>
      <c r="H4" s="32"/>
      <c r="I4" s="32"/>
      <c r="J4" s="32"/>
    </row>
    <row r="5" spans="2:10" ht="16.350000000000001" customHeight="1" x14ac:dyDescent="0.25">
      <c r="B5" s="4">
        <v>1970</v>
      </c>
      <c r="C5" s="5">
        <v>205052174</v>
      </c>
      <c r="D5" s="6">
        <v>20112</v>
      </c>
      <c r="E5" s="6">
        <v>35379</v>
      </c>
      <c r="F5" s="7">
        <f>(D5*1000000)/C5</f>
        <v>98.082354396301113</v>
      </c>
      <c r="G5" s="8">
        <f>(E5*1000000)/C5</f>
        <v>172.53657598382742</v>
      </c>
      <c r="H5" s="32"/>
      <c r="I5" s="32"/>
      <c r="J5" s="32"/>
    </row>
    <row r="6" spans="2:10" ht="16.350000000000001" customHeight="1" x14ac:dyDescent="0.25">
      <c r="B6" s="4">
        <v>1971</v>
      </c>
      <c r="C6" s="5">
        <v>207660677</v>
      </c>
      <c r="D6" s="6">
        <v>21934</v>
      </c>
      <c r="E6" s="6">
        <v>37824</v>
      </c>
      <c r="F6" s="7">
        <f>(D6*1000000)/C6</f>
        <v>105.62423428870936</v>
      </c>
      <c r="G6" s="8">
        <f>(E6*1000000)/C6</f>
        <v>182.14329523735492</v>
      </c>
      <c r="H6" s="32"/>
      <c r="I6" s="32"/>
      <c r="J6" s="32"/>
    </row>
    <row r="7" spans="2:10" ht="16.350000000000001" customHeight="1" x14ac:dyDescent="0.25">
      <c r="B7" s="4">
        <v>1972</v>
      </c>
      <c r="C7" s="5">
        <v>209896021</v>
      </c>
      <c r="D7" s="6">
        <v>24095</v>
      </c>
      <c r="E7" s="6">
        <v>40218</v>
      </c>
      <c r="F7" s="7">
        <f>(D7*1000000)/C7</f>
        <v>114.79493458334782</v>
      </c>
      <c r="G7" s="8">
        <f>(E7*1000000)/C7</f>
        <v>191.60915870815865</v>
      </c>
      <c r="H7" s="32"/>
      <c r="I7" s="32"/>
      <c r="J7" s="32"/>
    </row>
    <row r="8" spans="2:10" ht="16.350000000000001" customHeight="1" x14ac:dyDescent="0.25">
      <c r="B8" s="4">
        <v>1973</v>
      </c>
      <c r="C8" s="5">
        <v>211908788</v>
      </c>
      <c r="D8" s="6">
        <v>27029</v>
      </c>
      <c r="E8" s="6">
        <v>45918</v>
      </c>
      <c r="F8" s="7">
        <f t="shared" ref="F8:F52" si="0">(D8*1000000)/C8</f>
        <v>127.55016087393223</v>
      </c>
      <c r="G8" s="8">
        <f t="shared" ref="G8:G52" si="1">(E8*1000000)/C8</f>
        <v>216.68756842684598</v>
      </c>
      <c r="H8" s="32"/>
      <c r="I8" s="32"/>
      <c r="J8" s="32"/>
    </row>
    <row r="9" spans="2:10" ht="16.350000000000001" customHeight="1" x14ac:dyDescent="0.25">
      <c r="B9" s="4">
        <v>1974</v>
      </c>
      <c r="C9" s="5">
        <v>213853928</v>
      </c>
      <c r="D9" s="6">
        <v>32459</v>
      </c>
      <c r="E9" s="6">
        <v>64476</v>
      </c>
      <c r="F9" s="7">
        <f t="shared" si="0"/>
        <v>151.78117280127771</v>
      </c>
      <c r="G9" s="8">
        <f t="shared" si="1"/>
        <v>301.49551426523249</v>
      </c>
      <c r="H9" s="32"/>
      <c r="I9" s="32"/>
      <c r="J9" s="32"/>
    </row>
    <row r="10" spans="2:10" ht="16.350000000000001" customHeight="1" x14ac:dyDescent="0.25">
      <c r="B10" s="4">
        <v>1975</v>
      </c>
      <c r="C10" s="5">
        <v>215973199</v>
      </c>
      <c r="D10" s="6">
        <v>36838</v>
      </c>
      <c r="E10" s="6">
        <v>70933</v>
      </c>
      <c r="F10" s="7">
        <f t="shared" si="0"/>
        <v>170.56746008563775</v>
      </c>
      <c r="G10" s="8">
        <f t="shared" si="1"/>
        <v>328.43427021701893</v>
      </c>
      <c r="H10" s="32"/>
      <c r="I10" s="32"/>
      <c r="J10" s="32"/>
    </row>
    <row r="11" spans="2:10" ht="16.350000000000001" customHeight="1" x14ac:dyDescent="0.25">
      <c r="B11" s="4">
        <v>1976</v>
      </c>
      <c r="C11" s="5">
        <v>218035164</v>
      </c>
      <c r="D11" s="6">
        <v>41682</v>
      </c>
      <c r="E11" s="6">
        <v>77880</v>
      </c>
      <c r="F11" s="7">
        <f t="shared" si="0"/>
        <v>191.17099845417596</v>
      </c>
      <c r="G11" s="8">
        <f t="shared" si="1"/>
        <v>357.19009067730013</v>
      </c>
      <c r="H11" s="32"/>
      <c r="I11" s="32"/>
      <c r="J11" s="32"/>
    </row>
    <row r="12" spans="2:10" ht="16.350000000000001" customHeight="1" x14ac:dyDescent="0.25">
      <c r="B12" s="4">
        <v>1977</v>
      </c>
      <c r="C12" s="5">
        <v>220239425</v>
      </c>
      <c r="D12" s="6">
        <v>47594</v>
      </c>
      <c r="E12" s="6">
        <v>86160</v>
      </c>
      <c r="F12" s="7">
        <f t="shared" si="0"/>
        <v>216.1011817025948</v>
      </c>
      <c r="G12" s="8">
        <f t="shared" si="1"/>
        <v>391.21061090674385</v>
      </c>
      <c r="H12" s="32"/>
      <c r="I12" s="32"/>
      <c r="J12" s="32"/>
    </row>
    <row r="13" spans="2:10" ht="16.350000000000001" customHeight="1" x14ac:dyDescent="0.25">
      <c r="B13" s="4">
        <v>1978</v>
      </c>
      <c r="C13" s="5">
        <v>222584545</v>
      </c>
      <c r="D13" s="6">
        <v>51854</v>
      </c>
      <c r="E13" s="6">
        <v>92128</v>
      </c>
      <c r="F13" s="7">
        <f t="shared" si="0"/>
        <v>232.96316462582791</v>
      </c>
      <c r="G13" s="8">
        <f t="shared" si="1"/>
        <v>413.90115382898665</v>
      </c>
      <c r="H13" s="32"/>
      <c r="I13" s="32"/>
      <c r="J13" s="32"/>
    </row>
    <row r="14" spans="2:10" ht="16.350000000000001" customHeight="1" x14ac:dyDescent="0.25">
      <c r="B14" s="4">
        <v>1979</v>
      </c>
      <c r="C14" s="5">
        <v>225055487</v>
      </c>
      <c r="D14" s="6">
        <v>58149</v>
      </c>
      <c r="E14" s="6">
        <v>122826</v>
      </c>
      <c r="F14" s="7">
        <f t="shared" si="0"/>
        <v>258.37628211215309</v>
      </c>
      <c r="G14" s="8">
        <f t="shared" si="1"/>
        <v>545.75874437578148</v>
      </c>
      <c r="H14" s="32"/>
      <c r="I14" s="32"/>
      <c r="J14" s="32"/>
    </row>
    <row r="15" spans="2:10" ht="16.350000000000001" customHeight="1" x14ac:dyDescent="0.25">
      <c r="B15" s="4">
        <v>1980</v>
      </c>
      <c r="C15" s="5">
        <v>227224681</v>
      </c>
      <c r="D15" s="6">
        <v>69280</v>
      </c>
      <c r="E15" s="6">
        <v>163680</v>
      </c>
      <c r="F15" s="7">
        <f t="shared" si="0"/>
        <v>304.89645620846971</v>
      </c>
      <c r="G15" s="8">
        <f t="shared" si="1"/>
        <v>720.3442833747448</v>
      </c>
      <c r="H15" s="32"/>
      <c r="I15" s="32"/>
      <c r="J15" s="32"/>
    </row>
    <row r="16" spans="2:10" ht="16.350000000000001" customHeight="1" x14ac:dyDescent="0.25">
      <c r="B16" s="4">
        <v>1981</v>
      </c>
      <c r="C16" s="5">
        <v>229465714</v>
      </c>
      <c r="D16" s="6">
        <v>78486</v>
      </c>
      <c r="E16" s="6">
        <v>185203</v>
      </c>
      <c r="F16" s="7">
        <f t="shared" si="0"/>
        <v>342.03802664828612</v>
      </c>
      <c r="G16" s="8">
        <f t="shared" si="1"/>
        <v>807.10532641926625</v>
      </c>
      <c r="H16" s="32"/>
      <c r="I16" s="32"/>
      <c r="J16" s="32"/>
    </row>
    <row r="17" spans="2:19" ht="16.350000000000001" customHeight="1" x14ac:dyDescent="0.25">
      <c r="B17" s="4">
        <v>1982</v>
      </c>
      <c r="C17" s="5">
        <v>231664458</v>
      </c>
      <c r="D17" s="6">
        <v>87506</v>
      </c>
      <c r="E17" s="6">
        <v>173968</v>
      </c>
      <c r="F17" s="7">
        <f t="shared" si="0"/>
        <v>377.72734218902065</v>
      </c>
      <c r="G17" s="8">
        <f t="shared" si="1"/>
        <v>750.94816659359981</v>
      </c>
      <c r="H17" s="32"/>
      <c r="I17" s="32"/>
      <c r="J17" s="32"/>
    </row>
    <row r="18" spans="2:19" ht="16.350000000000001" customHeight="1" x14ac:dyDescent="0.25">
      <c r="B18" s="4">
        <v>1983</v>
      </c>
      <c r="C18" s="5">
        <v>233791994</v>
      </c>
      <c r="D18" s="6">
        <v>92812</v>
      </c>
      <c r="E18" s="6">
        <v>157417</v>
      </c>
      <c r="F18" s="7">
        <f t="shared" si="0"/>
        <v>396.98536469131614</v>
      </c>
      <c r="G18" s="8">
        <f t="shared" si="1"/>
        <v>673.32074681736106</v>
      </c>
      <c r="H18" s="32"/>
      <c r="I18" s="32"/>
      <c r="J18" s="32"/>
    </row>
    <row r="19" spans="2:19" ht="16.350000000000001" customHeight="1" x14ac:dyDescent="0.25">
      <c r="B19" s="4">
        <v>1984</v>
      </c>
      <c r="C19" s="5">
        <v>235824902</v>
      </c>
      <c r="D19" s="6">
        <v>97657</v>
      </c>
      <c r="E19" s="6">
        <v>157636</v>
      </c>
      <c r="F19" s="7">
        <f t="shared" si="0"/>
        <v>414.10809109548575</v>
      </c>
      <c r="G19" s="8">
        <f t="shared" si="1"/>
        <v>668.44509915242111</v>
      </c>
      <c r="H19" s="32"/>
      <c r="I19" s="32"/>
      <c r="J19" s="32"/>
    </row>
    <row r="20" spans="2:19" ht="16.350000000000001" customHeight="1" x14ac:dyDescent="0.25">
      <c r="B20" s="4">
        <v>1985</v>
      </c>
      <c r="C20" s="5">
        <v>237923795</v>
      </c>
      <c r="D20" s="6">
        <v>99623</v>
      </c>
      <c r="E20" s="6">
        <v>161564</v>
      </c>
      <c r="F20" s="7">
        <f t="shared" si="0"/>
        <v>418.71810257565875</v>
      </c>
      <c r="G20" s="8">
        <f t="shared" si="1"/>
        <v>679.05776301189212</v>
      </c>
      <c r="H20" s="32"/>
      <c r="I20" s="32"/>
      <c r="J20" s="32"/>
    </row>
    <row r="21" spans="2:19" ht="16.350000000000001" customHeight="1" x14ac:dyDescent="0.25">
      <c r="B21" s="4">
        <v>1986</v>
      </c>
      <c r="C21" s="5">
        <v>240132887</v>
      </c>
      <c r="D21" s="6">
        <v>97173</v>
      </c>
      <c r="E21" s="6">
        <v>126039</v>
      </c>
      <c r="F21" s="7">
        <f t="shared" si="0"/>
        <v>404.66343953962456</v>
      </c>
      <c r="G21" s="8">
        <f t="shared" si="1"/>
        <v>524.87188062666314</v>
      </c>
      <c r="H21" s="32"/>
      <c r="I21" s="9"/>
      <c r="J21" s="9"/>
    </row>
    <row r="22" spans="2:19" ht="16.350000000000001" customHeight="1" x14ac:dyDescent="0.25">
      <c r="B22" s="4">
        <v>1987</v>
      </c>
      <c r="C22" s="5">
        <v>242288918</v>
      </c>
      <c r="D22" s="6">
        <v>98635</v>
      </c>
      <c r="E22" s="6">
        <v>137644</v>
      </c>
      <c r="F22" s="7">
        <f t="shared" si="0"/>
        <v>407.09662172827899</v>
      </c>
      <c r="G22" s="8">
        <f t="shared" si="1"/>
        <v>568.09862017708951</v>
      </c>
      <c r="H22" s="32"/>
      <c r="I22" s="9"/>
      <c r="J22" s="9"/>
    </row>
    <row r="23" spans="2:19" ht="16.350000000000001" customHeight="1" x14ac:dyDescent="0.25">
      <c r="B23" s="4">
        <v>1988</v>
      </c>
      <c r="C23" s="5">
        <v>244498982</v>
      </c>
      <c r="D23" s="6">
        <v>103907</v>
      </c>
      <c r="E23" s="6">
        <v>142221</v>
      </c>
      <c r="F23" s="7">
        <f t="shared" si="0"/>
        <v>424.97927455583437</v>
      </c>
      <c r="G23" s="8">
        <f t="shared" si="1"/>
        <v>581.68340349163498</v>
      </c>
      <c r="H23" s="32"/>
      <c r="I23" s="9"/>
      <c r="J23" s="9"/>
    </row>
    <row r="24" spans="2:19" ht="16.350000000000001" customHeight="1" x14ac:dyDescent="0.25">
      <c r="B24" s="4">
        <v>1989</v>
      </c>
      <c r="C24" s="5">
        <v>246819230</v>
      </c>
      <c r="D24" s="6">
        <v>109553</v>
      </c>
      <c r="E24" s="6">
        <v>156510</v>
      </c>
      <c r="F24" s="7">
        <f t="shared" si="0"/>
        <v>443.85925683343231</v>
      </c>
      <c r="G24" s="8">
        <f t="shared" si="1"/>
        <v>634.10780432302624</v>
      </c>
      <c r="H24" s="32"/>
      <c r="I24" s="9"/>
      <c r="J24" s="9"/>
    </row>
    <row r="25" spans="2:19" ht="16.350000000000001" customHeight="1" x14ac:dyDescent="0.25">
      <c r="B25" s="4">
        <v>1990</v>
      </c>
      <c r="C25" s="5">
        <v>249622814</v>
      </c>
      <c r="D25" s="6">
        <v>110909</v>
      </c>
      <c r="E25" s="6">
        <v>180790</v>
      </c>
      <c r="F25" s="7">
        <f t="shared" si="0"/>
        <v>444.30634453147377</v>
      </c>
      <c r="G25" s="8">
        <f t="shared" si="1"/>
        <v>724.25271193361357</v>
      </c>
      <c r="H25" s="32"/>
      <c r="I25" s="9"/>
      <c r="J25" s="9"/>
      <c r="L25" s="1"/>
      <c r="M25" s="1"/>
    </row>
    <row r="26" spans="2:19" ht="16.350000000000001" customHeight="1" x14ac:dyDescent="0.25">
      <c r="B26" s="4">
        <v>1991</v>
      </c>
      <c r="C26" s="5">
        <v>252980941</v>
      </c>
      <c r="D26" s="6">
        <v>115999</v>
      </c>
      <c r="E26" s="6">
        <v>171543</v>
      </c>
      <c r="F26" s="7">
        <f t="shared" si="0"/>
        <v>458.52861303097137</v>
      </c>
      <c r="G26" s="8">
        <f t="shared" si="1"/>
        <v>678.08665475712655</v>
      </c>
      <c r="H26" s="32"/>
      <c r="I26" s="32"/>
      <c r="J26" s="32"/>
    </row>
    <row r="27" spans="2:19" ht="16.350000000000001" customHeight="1" x14ac:dyDescent="0.25">
      <c r="B27" s="4">
        <v>1992</v>
      </c>
      <c r="C27" s="5">
        <v>256514224</v>
      </c>
      <c r="D27" s="6">
        <v>116394</v>
      </c>
      <c r="E27" s="6">
        <v>172544</v>
      </c>
      <c r="F27" s="7">
        <f t="shared" si="0"/>
        <v>453.75261529356749</v>
      </c>
      <c r="G27" s="8">
        <f t="shared" si="1"/>
        <v>672.64885864574899</v>
      </c>
      <c r="H27" s="32"/>
      <c r="I27" s="32"/>
      <c r="J27" s="32"/>
    </row>
    <row r="28" spans="2:19" ht="16.350000000000001" customHeight="1" x14ac:dyDescent="0.25">
      <c r="B28" s="4">
        <v>1993</v>
      </c>
      <c r="C28" s="5">
        <v>259918588</v>
      </c>
      <c r="D28" s="6">
        <v>125141</v>
      </c>
      <c r="E28" s="6">
        <v>174082</v>
      </c>
      <c r="F28" s="7">
        <f t="shared" si="0"/>
        <v>481.46229541690184</v>
      </c>
      <c r="G28" s="8">
        <f t="shared" si="1"/>
        <v>669.75586986491328</v>
      </c>
      <c r="H28" s="32"/>
      <c r="J28" s="12"/>
      <c r="K28" s="12"/>
      <c r="L28" s="12"/>
      <c r="M28" s="12"/>
      <c r="N28" s="12"/>
      <c r="O28" s="12"/>
      <c r="P28" s="12"/>
      <c r="Q28" s="12"/>
    </row>
    <row r="29" spans="2:19" ht="16.350000000000001" customHeight="1" x14ac:dyDescent="0.25">
      <c r="B29" s="4">
        <v>1994</v>
      </c>
      <c r="C29" s="5">
        <v>263125821</v>
      </c>
      <c r="D29" s="6">
        <v>126962</v>
      </c>
      <c r="E29" s="6">
        <v>179123</v>
      </c>
      <c r="F29" s="7">
        <f t="shared" si="0"/>
        <v>482.51440895266603</v>
      </c>
      <c r="G29" s="8">
        <f t="shared" si="1"/>
        <v>680.75036999124461</v>
      </c>
      <c r="H29" s="32"/>
      <c r="J29" s="12"/>
      <c r="K29" s="12"/>
      <c r="L29" s="12"/>
      <c r="M29" s="12"/>
      <c r="N29" s="12"/>
      <c r="O29" s="12"/>
      <c r="P29" s="12"/>
      <c r="Q29" s="12"/>
    </row>
    <row r="30" spans="2:19" ht="16.350000000000001" customHeight="1" x14ac:dyDescent="0.25">
      <c r="B30" s="4">
        <v>1995</v>
      </c>
      <c r="C30" s="5">
        <v>266278393</v>
      </c>
      <c r="D30" s="6">
        <v>127961</v>
      </c>
      <c r="E30" s="6">
        <v>187206</v>
      </c>
      <c r="F30" s="7">
        <f t="shared" si="0"/>
        <v>480.55344843545004</v>
      </c>
      <c r="G30" s="8">
        <f t="shared" si="1"/>
        <v>703.04615365468271</v>
      </c>
      <c r="H30" s="32"/>
      <c r="J30" s="12"/>
      <c r="K30" s="12"/>
      <c r="L30" s="12"/>
      <c r="M30" s="12"/>
      <c r="N30" s="12"/>
      <c r="O30" s="12"/>
      <c r="P30" s="12"/>
      <c r="Q30" s="12"/>
    </row>
    <row r="31" spans="2:19" ht="16.350000000000001" customHeight="1" x14ac:dyDescent="0.25">
      <c r="B31" s="4">
        <v>1996</v>
      </c>
      <c r="C31" s="5">
        <v>269394284</v>
      </c>
      <c r="D31" s="6">
        <v>137340</v>
      </c>
      <c r="E31" s="6">
        <v>207483</v>
      </c>
      <c r="F31" s="7">
        <f t="shared" si="0"/>
        <v>509.81037147766654</v>
      </c>
      <c r="G31" s="8">
        <f t="shared" si="1"/>
        <v>770.18337924348828</v>
      </c>
      <c r="H31" s="32"/>
      <c r="J31" s="13"/>
      <c r="K31" s="13"/>
      <c r="L31" s="13"/>
      <c r="M31" s="13"/>
      <c r="N31" s="13"/>
      <c r="O31" s="13"/>
      <c r="P31" s="13"/>
      <c r="Q31" s="13"/>
    </row>
    <row r="32" spans="2:19" ht="16.350000000000001" customHeight="1" x14ac:dyDescent="0.25">
      <c r="B32" s="4">
        <v>1997</v>
      </c>
      <c r="C32" s="5">
        <v>272646925</v>
      </c>
      <c r="D32" s="6">
        <v>138201</v>
      </c>
      <c r="E32" s="6">
        <v>208353</v>
      </c>
      <c r="F32" s="7">
        <f t="shared" si="0"/>
        <v>506.88633293773626</v>
      </c>
      <c r="G32" s="8">
        <f t="shared" si="1"/>
        <v>764.18613560376662</v>
      </c>
      <c r="H32" s="32"/>
      <c r="I32" s="44" t="s">
        <v>9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</row>
    <row r="33" spans="2:19" ht="16.350000000000001" customHeight="1" x14ac:dyDescent="0.25">
      <c r="B33" s="16">
        <v>1998</v>
      </c>
      <c r="C33" s="17">
        <v>275854104</v>
      </c>
      <c r="D33" s="18">
        <v>134602</v>
      </c>
      <c r="E33" s="18">
        <v>183775</v>
      </c>
      <c r="F33" s="19">
        <f t="shared" si="0"/>
        <v>487.94633847463075</v>
      </c>
      <c r="G33" s="20">
        <f t="shared" si="1"/>
        <v>666.20361029684011</v>
      </c>
      <c r="H33" s="24"/>
      <c r="I33" s="48" t="s">
        <v>10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ht="16.350000000000001" customHeight="1" x14ac:dyDescent="0.25">
      <c r="B34" s="16">
        <v>1999</v>
      </c>
      <c r="C34" s="17">
        <v>279040168</v>
      </c>
      <c r="D34" s="18">
        <v>136999</v>
      </c>
      <c r="E34" s="18">
        <v>207843</v>
      </c>
      <c r="F34" s="19">
        <f t="shared" si="0"/>
        <v>490.96515738909676</v>
      </c>
      <c r="G34" s="20">
        <f t="shared" si="1"/>
        <v>744.84975224068819</v>
      </c>
      <c r="H34" s="24"/>
      <c r="I34" s="47" t="s">
        <v>11</v>
      </c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2:19" ht="16.350000000000001" customHeight="1" x14ac:dyDescent="0.25">
      <c r="B35" s="16">
        <v>2000</v>
      </c>
      <c r="C35" s="17">
        <v>282162411</v>
      </c>
      <c r="D35" s="18">
        <v>155299</v>
      </c>
      <c r="E35" s="18">
        <v>278028</v>
      </c>
      <c r="F35" s="19">
        <f t="shared" si="0"/>
        <v>550.3886908593222</v>
      </c>
      <c r="G35" s="20">
        <f t="shared" si="1"/>
        <v>985.34740688758859</v>
      </c>
      <c r="H35" s="24"/>
    </row>
    <row r="36" spans="2:19" ht="16.350000000000001" customHeight="1" x14ac:dyDescent="0.25">
      <c r="B36" s="16">
        <v>2001</v>
      </c>
      <c r="C36" s="17">
        <v>284968955</v>
      </c>
      <c r="D36" s="18">
        <v>167241</v>
      </c>
      <c r="E36" s="18">
        <v>262200</v>
      </c>
      <c r="F36" s="19">
        <f t="shared" si="0"/>
        <v>586.87445444715195</v>
      </c>
      <c r="G36" s="20">
        <f t="shared" si="1"/>
        <v>920.10022635623591</v>
      </c>
      <c r="H36" s="24"/>
      <c r="I36" s="43" t="s">
        <v>12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2:19" ht="16.350000000000001" customHeight="1" x14ac:dyDescent="0.25">
      <c r="B37" s="16">
        <v>2002</v>
      </c>
      <c r="C37" s="17">
        <v>287625193</v>
      </c>
      <c r="D37" s="18">
        <v>160542</v>
      </c>
      <c r="E37" s="18">
        <v>252725</v>
      </c>
      <c r="F37" s="19">
        <f t="shared" si="0"/>
        <v>558.16390186655167</v>
      </c>
      <c r="G37" s="20">
        <f t="shared" si="1"/>
        <v>878.66086195029516</v>
      </c>
      <c r="H37" s="24"/>
      <c r="I37" s="39" t="s">
        <v>13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2:19" ht="16.350000000000001" customHeight="1" x14ac:dyDescent="0.25">
      <c r="B38" s="16">
        <v>2003</v>
      </c>
      <c r="C38" s="17">
        <v>290107933</v>
      </c>
      <c r="D38" s="18">
        <v>178658</v>
      </c>
      <c r="E38" s="18">
        <v>294656</v>
      </c>
      <c r="F38" s="19">
        <f t="shared" si="0"/>
        <v>615.83286659038038</v>
      </c>
      <c r="G38" s="20">
        <f t="shared" si="1"/>
        <v>1015.6771548884187</v>
      </c>
      <c r="H38" s="24"/>
    </row>
    <row r="39" spans="2:19" ht="16.350000000000001" customHeight="1" x14ac:dyDescent="0.25">
      <c r="B39" s="16">
        <v>2004</v>
      </c>
      <c r="C39" s="17">
        <v>292805298</v>
      </c>
      <c r="D39" s="18">
        <v>189080</v>
      </c>
      <c r="E39" s="18">
        <v>366325</v>
      </c>
      <c r="F39" s="19">
        <f t="shared" si="0"/>
        <v>645.75334289204011</v>
      </c>
      <c r="G39" s="20">
        <f t="shared" si="1"/>
        <v>1251.0873351751989</v>
      </c>
      <c r="H39" s="24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 spans="2:19" ht="16.350000000000001" customHeight="1" x14ac:dyDescent="0.25">
      <c r="B40" s="16">
        <v>2005</v>
      </c>
      <c r="C40" s="17">
        <v>295516599</v>
      </c>
      <c r="D40" s="18">
        <v>215186</v>
      </c>
      <c r="E40" s="18">
        <v>467163</v>
      </c>
      <c r="F40" s="19">
        <f t="shared" si="0"/>
        <v>728.16891074196474</v>
      </c>
      <c r="G40" s="20">
        <f t="shared" si="1"/>
        <v>1580.8350582702801</v>
      </c>
      <c r="H40" s="24"/>
      <c r="I40" s="21"/>
      <c r="J40" s="24"/>
      <c r="K40" s="21"/>
      <c r="L40" s="21"/>
      <c r="M40" s="21"/>
      <c r="N40" s="21"/>
      <c r="O40" s="21"/>
      <c r="P40" s="21"/>
      <c r="Q40" s="21"/>
      <c r="R40" s="21"/>
      <c r="S40" s="21"/>
    </row>
    <row r="41" spans="2:19" ht="16.350000000000001" customHeight="1" x14ac:dyDescent="0.25">
      <c r="B41" s="16">
        <v>2006</v>
      </c>
      <c r="C41" s="17">
        <v>298379912</v>
      </c>
      <c r="D41" s="18">
        <v>225244</v>
      </c>
      <c r="E41" s="18">
        <v>538111</v>
      </c>
      <c r="F41" s="19">
        <f t="shared" si="0"/>
        <v>754.88996055471728</v>
      </c>
      <c r="G41" s="20">
        <f t="shared" si="1"/>
        <v>1803.4424515816602</v>
      </c>
      <c r="H41" s="24"/>
      <c r="I41" s="21"/>
      <c r="J41" s="24"/>
      <c r="K41" s="21"/>
      <c r="L41" s="21"/>
      <c r="M41" s="21"/>
      <c r="N41" s="21"/>
      <c r="O41" s="21"/>
      <c r="P41" s="21"/>
      <c r="Q41" s="21"/>
      <c r="R41" s="21"/>
      <c r="S41" s="21"/>
    </row>
    <row r="42" spans="2:19" ht="16.350000000000001" customHeight="1" x14ac:dyDescent="0.25">
      <c r="B42" s="16">
        <v>2007</v>
      </c>
      <c r="C42" s="17">
        <v>301231207</v>
      </c>
      <c r="D42" s="18">
        <v>237944</v>
      </c>
      <c r="E42" s="18">
        <v>584923</v>
      </c>
      <c r="F42" s="19">
        <f t="shared" si="0"/>
        <v>789.90487861372208</v>
      </c>
      <c r="G42" s="20">
        <f t="shared" si="1"/>
        <v>1941.7742465175595</v>
      </c>
      <c r="H42" s="24"/>
      <c r="I42" s="21"/>
      <c r="J42" s="24"/>
      <c r="K42" s="21"/>
      <c r="L42" s="21"/>
      <c r="M42" s="21"/>
      <c r="N42" s="21"/>
      <c r="O42" s="21"/>
      <c r="P42" s="21"/>
      <c r="Q42" s="21"/>
      <c r="R42" s="21"/>
      <c r="S42" s="21"/>
    </row>
    <row r="43" spans="2:19" ht="16.350000000000001" customHeight="1" x14ac:dyDescent="0.25">
      <c r="B43" s="16">
        <v>2008</v>
      </c>
      <c r="C43" s="17">
        <v>304093966</v>
      </c>
      <c r="D43" s="18">
        <v>259661</v>
      </c>
      <c r="E43" s="18">
        <v>683534</v>
      </c>
      <c r="F43" s="19">
        <f t="shared" si="0"/>
        <v>853.88409186652518</v>
      </c>
      <c r="G43" s="20">
        <f t="shared" si="1"/>
        <v>2247.7723217960861</v>
      </c>
      <c r="H43" s="24"/>
      <c r="I43" s="21"/>
      <c r="J43" s="24"/>
      <c r="K43" s="21"/>
      <c r="L43" s="21"/>
      <c r="M43" s="21"/>
      <c r="N43" s="21"/>
      <c r="O43" s="21"/>
      <c r="P43" s="21"/>
      <c r="Q43" s="21"/>
      <c r="R43" s="21"/>
      <c r="S43" s="21"/>
    </row>
    <row r="44" spans="2:19" ht="16.350000000000001" customHeight="1" x14ac:dyDescent="0.25">
      <c r="B44" s="16">
        <v>2009</v>
      </c>
      <c r="C44" s="17">
        <v>306771529</v>
      </c>
      <c r="D44" s="18">
        <v>240767</v>
      </c>
      <c r="E44" s="18">
        <v>463046</v>
      </c>
      <c r="F44" s="19">
        <f t="shared" si="0"/>
        <v>784.84141205946139</v>
      </c>
      <c r="G44" s="20">
        <f t="shared" si="1"/>
        <v>1509.4164752166423</v>
      </c>
      <c r="H44" s="24"/>
      <c r="I44" s="21"/>
      <c r="J44" s="22"/>
      <c r="K44" s="22"/>
      <c r="L44" s="21"/>
      <c r="M44" s="21"/>
      <c r="N44" s="21"/>
      <c r="O44" s="21"/>
      <c r="P44" s="21"/>
      <c r="Q44" s="21"/>
      <c r="R44" s="21"/>
      <c r="S44" s="21"/>
    </row>
    <row r="45" spans="2:19" ht="16.350000000000001" customHeight="1" x14ac:dyDescent="0.25">
      <c r="B45" s="4">
        <v>2010</v>
      </c>
      <c r="C45" s="5">
        <v>309326085</v>
      </c>
      <c r="D45" s="6">
        <v>249772</v>
      </c>
      <c r="E45" s="6">
        <v>565184</v>
      </c>
      <c r="F45" s="7">
        <f t="shared" si="0"/>
        <v>807.4715069697404</v>
      </c>
      <c r="G45" s="8">
        <f t="shared" si="1"/>
        <v>1827.1462621718438</v>
      </c>
      <c r="H45" s="24"/>
      <c r="I45" s="21"/>
      <c r="J45" s="22"/>
      <c r="K45" s="22"/>
      <c r="L45" s="21"/>
      <c r="M45" s="21"/>
      <c r="N45" s="21"/>
      <c r="O45" s="21"/>
      <c r="P45" s="21"/>
      <c r="Q45" s="21"/>
      <c r="R45" s="21"/>
      <c r="S45" s="21"/>
    </row>
    <row r="46" spans="2:19" ht="16.350000000000001" customHeight="1" x14ac:dyDescent="0.25">
      <c r="B46" s="4">
        <v>2011</v>
      </c>
      <c r="C46" s="5">
        <v>311580009</v>
      </c>
      <c r="D46" s="6">
        <v>249191</v>
      </c>
      <c r="E46" s="6">
        <v>711501</v>
      </c>
      <c r="F46" s="7">
        <f t="shared" si="0"/>
        <v>799.765687149717</v>
      </c>
      <c r="G46" s="8">
        <f t="shared" si="1"/>
        <v>2283.5258342906077</v>
      </c>
      <c r="H46" s="21"/>
      <c r="I46" s="21"/>
      <c r="J46" s="22"/>
      <c r="K46" s="22"/>
      <c r="L46" s="21"/>
      <c r="M46" s="21"/>
      <c r="N46" s="21"/>
      <c r="O46" s="21"/>
      <c r="P46" s="21"/>
      <c r="Q46" s="21"/>
      <c r="R46" s="21"/>
      <c r="S46" s="21"/>
    </row>
    <row r="47" spans="2:19" ht="16.350000000000001" customHeight="1" x14ac:dyDescent="0.25">
      <c r="B47" s="4">
        <v>2012</v>
      </c>
      <c r="C47" s="5">
        <v>313874218</v>
      </c>
      <c r="D47" s="6">
        <v>234184</v>
      </c>
      <c r="E47" s="6">
        <v>719013</v>
      </c>
      <c r="F47" s="7">
        <f t="shared" si="0"/>
        <v>746.1077927719441</v>
      </c>
      <c r="G47" s="8">
        <f t="shared" si="1"/>
        <v>2290.7679534226668</v>
      </c>
      <c r="H47" s="21"/>
      <c r="I47" s="21"/>
      <c r="J47" s="22"/>
      <c r="K47" s="22"/>
      <c r="L47" s="21"/>
      <c r="M47" s="21"/>
      <c r="N47" s="21"/>
      <c r="O47" s="21"/>
      <c r="P47" s="21"/>
      <c r="Q47" s="21"/>
      <c r="R47" s="21"/>
      <c r="S47" s="21"/>
    </row>
    <row r="48" spans="2:19" ht="16.350000000000001" customHeight="1" x14ac:dyDescent="0.25">
      <c r="B48" s="4">
        <v>2013</v>
      </c>
      <c r="C48" s="5">
        <v>316057727</v>
      </c>
      <c r="D48" s="6">
        <v>248460</v>
      </c>
      <c r="E48" s="6">
        <v>712857</v>
      </c>
      <c r="F48" s="7">
        <f t="shared" si="0"/>
        <v>786.12221368028759</v>
      </c>
      <c r="G48" s="8">
        <f t="shared" si="1"/>
        <v>2255.4645531574047</v>
      </c>
      <c r="H48" s="23"/>
      <c r="I48" s="23"/>
      <c r="J48" s="22"/>
      <c r="K48" s="22"/>
      <c r="L48" s="21"/>
      <c r="M48" s="21"/>
      <c r="N48" s="21"/>
      <c r="O48" s="21"/>
      <c r="P48" s="21"/>
      <c r="Q48" s="21"/>
      <c r="R48" s="21"/>
      <c r="S48" s="21"/>
    </row>
    <row r="49" spans="2:19" ht="16.350000000000001" customHeight="1" x14ac:dyDescent="0.25">
      <c r="B49" s="4">
        <v>2014</v>
      </c>
      <c r="C49" s="5">
        <v>318386421</v>
      </c>
      <c r="D49" s="6">
        <v>264712</v>
      </c>
      <c r="E49" s="6">
        <v>697353</v>
      </c>
      <c r="F49" s="7">
        <f t="shared" si="0"/>
        <v>831.41736751392421</v>
      </c>
      <c r="G49" s="8">
        <f t="shared" si="1"/>
        <v>2190.2724299916044</v>
      </c>
      <c r="H49" s="23"/>
      <c r="I49" s="23"/>
      <c r="J49" s="22"/>
      <c r="K49" s="22"/>
      <c r="L49" s="21"/>
      <c r="M49" s="21"/>
      <c r="N49" s="21"/>
      <c r="O49" s="21"/>
      <c r="P49" s="21"/>
      <c r="Q49" s="21"/>
      <c r="R49" s="21"/>
      <c r="S49" s="21"/>
    </row>
    <row r="50" spans="2:19" ht="16.350000000000001" customHeight="1" x14ac:dyDescent="0.25">
      <c r="B50" s="4">
        <v>2015</v>
      </c>
      <c r="C50" s="5">
        <v>320742673</v>
      </c>
      <c r="D50" s="6">
        <v>248045</v>
      </c>
      <c r="E50" s="6">
        <v>507609</v>
      </c>
      <c r="F50" s="7">
        <f t="shared" si="0"/>
        <v>773.34580297645641</v>
      </c>
      <c r="G50" s="8">
        <f t="shared" si="1"/>
        <v>1582.6051309362256</v>
      </c>
      <c r="H50" s="23"/>
      <c r="I50" s="23"/>
      <c r="J50" s="22"/>
      <c r="K50" s="22"/>
      <c r="L50" s="21"/>
      <c r="M50" s="21"/>
      <c r="N50" s="21"/>
      <c r="O50" s="21"/>
      <c r="P50" s="21"/>
      <c r="Q50" s="21"/>
      <c r="R50" s="21"/>
      <c r="S50" s="21"/>
    </row>
    <row r="51" spans="2:19" ht="16.350000000000001" customHeight="1" x14ac:dyDescent="0.25">
      <c r="B51" s="4">
        <v>2016</v>
      </c>
      <c r="C51" s="5">
        <v>323127515</v>
      </c>
      <c r="D51" s="6">
        <v>238542</v>
      </c>
      <c r="E51" s="6">
        <v>451692</v>
      </c>
      <c r="F51" s="7">
        <f t="shared" si="0"/>
        <v>738.22868349666851</v>
      </c>
      <c r="G51" s="8">
        <f t="shared" si="1"/>
        <v>1397.8753867494077</v>
      </c>
      <c r="H51" s="23"/>
      <c r="I51" s="23"/>
      <c r="J51" s="22"/>
      <c r="K51" s="22"/>
      <c r="L51" s="21"/>
      <c r="M51" s="21"/>
      <c r="N51" s="21"/>
      <c r="O51" s="21"/>
      <c r="P51" s="21"/>
      <c r="Q51" s="21"/>
      <c r="R51" s="21"/>
      <c r="S51" s="21"/>
    </row>
    <row r="52" spans="2:19" ht="16.350000000000001" customHeight="1" x14ac:dyDescent="0.25">
      <c r="B52" s="4">
        <v>2017</v>
      </c>
      <c r="C52" s="5">
        <v>325719178</v>
      </c>
      <c r="D52" s="6">
        <v>246110</v>
      </c>
      <c r="E52" s="6">
        <v>514905</v>
      </c>
      <c r="F52" s="7">
        <f t="shared" si="0"/>
        <v>755.58952810571077</v>
      </c>
      <c r="G52" s="8">
        <f t="shared" si="1"/>
        <v>1580.8249399425906</v>
      </c>
      <c r="H52" s="23"/>
      <c r="I52" s="23"/>
      <c r="J52" s="22"/>
      <c r="K52" s="22"/>
      <c r="L52" s="21"/>
      <c r="M52" s="21"/>
      <c r="N52" s="21"/>
      <c r="O52" s="21"/>
      <c r="P52" s="21"/>
      <c r="Q52" s="21"/>
      <c r="R52" s="21"/>
      <c r="S52" s="21"/>
    </row>
    <row r="53" spans="2:19" ht="16.350000000000001" customHeight="1" x14ac:dyDescent="0.25">
      <c r="B53" s="4">
        <v>2018</v>
      </c>
      <c r="C53" s="5">
        <v>327167439</v>
      </c>
      <c r="D53" s="6">
        <v>267013</v>
      </c>
      <c r="E53" s="6">
        <v>598236</v>
      </c>
      <c r="F53" s="7">
        <f>(D53*1000000)/C53</f>
        <v>816.13561794576992</v>
      </c>
      <c r="G53" s="8">
        <v>1828</v>
      </c>
      <c r="H53" s="23"/>
      <c r="I53" s="23"/>
      <c r="J53" s="22"/>
      <c r="K53" s="22"/>
      <c r="L53" s="21"/>
      <c r="M53" s="21"/>
      <c r="N53" s="21"/>
      <c r="O53" s="21"/>
      <c r="P53" s="21"/>
      <c r="Q53" s="21"/>
      <c r="R53" s="21"/>
      <c r="S53" s="21"/>
    </row>
    <row r="54" spans="2:19" x14ac:dyDescent="0.25">
      <c r="B54" s="4">
        <v>2019</v>
      </c>
      <c r="C54" s="5">
        <v>328239523</v>
      </c>
      <c r="D54" s="6">
        <v>264333</v>
      </c>
      <c r="E54" s="6">
        <v>572494</v>
      </c>
      <c r="F54" s="7">
        <f>(D54*1000000)/C54</f>
        <v>805.30521609367554</v>
      </c>
      <c r="G54" s="8">
        <f>(E54*1000000)/C54</f>
        <v>1744.1348767741172</v>
      </c>
      <c r="H54" s="23"/>
      <c r="I54" s="23"/>
      <c r="J54" s="22"/>
      <c r="K54" s="22"/>
      <c r="L54" s="21"/>
      <c r="M54" s="21"/>
      <c r="N54" s="21"/>
      <c r="O54" s="21"/>
      <c r="P54" s="21"/>
      <c r="Q54" s="21"/>
      <c r="R54" s="21"/>
      <c r="S54" s="21"/>
    </row>
    <row r="55" spans="2:19" x14ac:dyDescent="0.25">
      <c r="B55" s="4">
        <v>2020</v>
      </c>
      <c r="C55" s="5">
        <v>331449281</v>
      </c>
      <c r="D55" s="6">
        <v>260959</v>
      </c>
      <c r="E55" s="6">
        <v>405523</v>
      </c>
      <c r="F55" s="30">
        <f>(D55*1000000)/C55</f>
        <v>787.32709635897504</v>
      </c>
      <c r="G55" s="31">
        <f>(E55*1000000)/C55</f>
        <v>1223.4843254947355</v>
      </c>
      <c r="H55" s="23"/>
      <c r="I55" s="23"/>
      <c r="J55" s="22"/>
      <c r="K55" s="22"/>
      <c r="L55" s="21"/>
      <c r="M55" s="21"/>
      <c r="N55" s="21"/>
      <c r="O55" s="21"/>
      <c r="P55" s="21"/>
      <c r="Q55" s="21"/>
      <c r="R55" s="21"/>
      <c r="S55" s="21"/>
    </row>
    <row r="56" spans="2:19" x14ac:dyDescent="0.25">
      <c r="B56" s="35">
        <v>2021</v>
      </c>
      <c r="C56" s="36">
        <v>331893745</v>
      </c>
      <c r="D56" s="37">
        <v>281896</v>
      </c>
      <c r="E56" s="37">
        <v>604642</v>
      </c>
      <c r="F56" s="30">
        <f t="shared" ref="F56:F57" si="2">(D56*1000000)/C56</f>
        <v>849.35616969822672</v>
      </c>
      <c r="G56" s="31">
        <f t="shared" ref="G56:G57" si="3">(E56*1000000)/C56</f>
        <v>1821.7938997313734</v>
      </c>
      <c r="H56" s="23"/>
      <c r="I56" s="38"/>
      <c r="J56" s="22"/>
      <c r="K56" s="22"/>
      <c r="L56" s="21"/>
      <c r="M56" s="21"/>
      <c r="N56" s="21"/>
      <c r="O56" s="21"/>
      <c r="P56" s="21"/>
      <c r="Q56" s="21"/>
      <c r="R56" s="21"/>
      <c r="S56" s="21"/>
    </row>
    <row r="57" spans="2:19" ht="16.350000000000001" customHeight="1" thickBot="1" x14ac:dyDescent="0.3">
      <c r="B57" s="27">
        <v>2022</v>
      </c>
      <c r="C57" s="28">
        <v>333287562</v>
      </c>
      <c r="D57" s="29">
        <v>332089</v>
      </c>
      <c r="E57" s="29">
        <v>859191</v>
      </c>
      <c r="F57" s="25">
        <f t="shared" si="2"/>
        <v>996.40382019416609</v>
      </c>
      <c r="G57" s="26">
        <f t="shared" si="3"/>
        <v>2577.9269854660824</v>
      </c>
      <c r="H57" s="23"/>
      <c r="I57" s="23"/>
      <c r="J57" s="22"/>
      <c r="K57" s="22"/>
      <c r="L57" s="21"/>
      <c r="M57" s="21"/>
      <c r="N57" s="21"/>
      <c r="O57" s="21"/>
      <c r="P57" s="21"/>
      <c r="Q57" s="21"/>
      <c r="R57" s="21"/>
      <c r="S57" s="21"/>
    </row>
    <row r="58" spans="2:19" x14ac:dyDescent="0.25">
      <c r="H58" s="2"/>
      <c r="I58" s="2"/>
      <c r="J58" s="2"/>
    </row>
    <row r="59" spans="2:19" x14ac:dyDescent="0.25">
      <c r="H59" s="2"/>
      <c r="I59" s="2"/>
      <c r="J59" s="2"/>
    </row>
    <row r="60" spans="2:19" x14ac:dyDescent="0.25">
      <c r="H60" s="2"/>
      <c r="I60" s="2"/>
      <c r="J60" s="2"/>
    </row>
    <row r="61" spans="2:19" x14ac:dyDescent="0.25">
      <c r="B61" s="2"/>
      <c r="C61" s="2"/>
      <c r="D61" s="2"/>
      <c r="E61" s="2"/>
      <c r="F61" s="2"/>
      <c r="G61" s="2"/>
      <c r="H61" s="2"/>
      <c r="I61" s="2"/>
      <c r="J61" s="2"/>
    </row>
    <row r="62" spans="2:19" x14ac:dyDescent="0.25">
      <c r="B62" s="2"/>
      <c r="C62" s="2"/>
      <c r="D62" s="2"/>
      <c r="E62" s="2"/>
      <c r="F62" s="2"/>
      <c r="G62" s="2"/>
      <c r="H62" s="2"/>
      <c r="I62" s="2"/>
      <c r="J62" s="2"/>
    </row>
    <row r="63" spans="2:19" x14ac:dyDescent="0.25">
      <c r="B63" s="2"/>
      <c r="C63" s="2"/>
      <c r="D63" s="2"/>
      <c r="E63" s="2"/>
      <c r="F63" s="2"/>
      <c r="G63" s="2"/>
      <c r="H63" s="2"/>
      <c r="I63" s="2"/>
      <c r="J63" s="2"/>
    </row>
    <row r="64" spans="2:19" x14ac:dyDescent="0.25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5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5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5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5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5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5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5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5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5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5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5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5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5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5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5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5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5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5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5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5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5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5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5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5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5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5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5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5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5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5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5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5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5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5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5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5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5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5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5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5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5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5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5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5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5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5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5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5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5">
      <c r="B128" s="2"/>
      <c r="C128" s="2"/>
      <c r="D128" s="2"/>
      <c r="E128" s="2"/>
      <c r="F128" s="2"/>
      <c r="G128" s="2"/>
      <c r="H128" s="2"/>
      <c r="I128" s="2"/>
      <c r="J128" s="2"/>
    </row>
    <row r="129" spans="2:7" x14ac:dyDescent="0.25">
      <c r="B129" s="2"/>
      <c r="C129" s="2"/>
      <c r="D129" s="2"/>
      <c r="E129" s="2"/>
      <c r="F129" s="2"/>
      <c r="G129" s="2"/>
    </row>
    <row r="130" spans="2:7" x14ac:dyDescent="0.25">
      <c r="B130" s="2"/>
      <c r="C130" s="2"/>
      <c r="D130" s="2"/>
      <c r="E130" s="2"/>
      <c r="F130" s="2"/>
      <c r="G130" s="2"/>
    </row>
    <row r="131" spans="2:7" x14ac:dyDescent="0.25">
      <c r="B131" s="2"/>
      <c r="C131" s="2"/>
      <c r="D131" s="2"/>
      <c r="E131" s="2"/>
      <c r="F131" s="2"/>
      <c r="G131" s="2"/>
    </row>
    <row r="132" spans="2:7" x14ac:dyDescent="0.25">
      <c r="B132" s="2"/>
      <c r="C132" s="2"/>
      <c r="D132" s="2"/>
      <c r="E132" s="2"/>
      <c r="F132" s="2"/>
      <c r="G132" s="2"/>
    </row>
    <row r="133" spans="2:7" x14ac:dyDescent="0.25">
      <c r="B133" s="2"/>
      <c r="C133" s="2"/>
      <c r="D133" s="2"/>
      <c r="E133" s="2"/>
      <c r="F133" s="2"/>
      <c r="G133" s="2"/>
    </row>
    <row r="134" spans="2:7" x14ac:dyDescent="0.25">
      <c r="B134" s="2"/>
      <c r="C134" s="2"/>
      <c r="D134" s="2"/>
      <c r="E134" s="2"/>
      <c r="F134" s="2"/>
      <c r="G134" s="2"/>
    </row>
    <row r="135" spans="2:7" x14ac:dyDescent="0.25">
      <c r="B135" s="2"/>
      <c r="C135" s="2"/>
      <c r="D135" s="2"/>
      <c r="E135" s="2"/>
      <c r="F135" s="2"/>
      <c r="G135" s="2"/>
    </row>
    <row r="136" spans="2:7" x14ac:dyDescent="0.25">
      <c r="B136" s="2"/>
      <c r="C136" s="2"/>
      <c r="D136" s="2"/>
      <c r="E136" s="2"/>
      <c r="F136" s="2"/>
      <c r="G136" s="2"/>
    </row>
  </sheetData>
  <mergeCells count="8">
    <mergeCell ref="I37:S37"/>
    <mergeCell ref="B2:G2"/>
    <mergeCell ref="I36:S36"/>
    <mergeCell ref="I32:S32"/>
    <mergeCell ref="D3:E3"/>
    <mergeCell ref="F3:G3"/>
    <mergeCell ref="I34:S34"/>
    <mergeCell ref="I33:S33"/>
  </mergeCells>
  <pageMargins left="0.75" right="0.75" top="1" bottom="1" header="0.5" footer="0.5"/>
  <pageSetup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56"/>
  <sheetViews>
    <sheetView topLeftCell="A27" zoomScaleNormal="100" workbookViewId="0">
      <selection activeCell="H56" sqref="H56"/>
    </sheetView>
  </sheetViews>
  <sheetFormatPr defaultColWidth="11" defaultRowHeight="15.75" x14ac:dyDescent="0.25"/>
  <cols>
    <col min="3" max="3" width="12.125" customWidth="1"/>
  </cols>
  <sheetData>
    <row r="1" spans="2:4" ht="16.5" thickBot="1" x14ac:dyDescent="0.3"/>
    <row r="2" spans="2:4" x14ac:dyDescent="0.25">
      <c r="B2" s="40" t="s">
        <v>0</v>
      </c>
      <c r="C2" s="49"/>
      <c r="D2" s="42"/>
    </row>
    <row r="3" spans="2:4" x14ac:dyDescent="0.25">
      <c r="B3" s="3" t="s">
        <v>3</v>
      </c>
      <c r="C3" s="33" t="s">
        <v>8</v>
      </c>
      <c r="D3" s="34" t="s">
        <v>7</v>
      </c>
    </row>
    <row r="4" spans="2:4" x14ac:dyDescent="0.25">
      <c r="B4" s="4">
        <v>1970</v>
      </c>
      <c r="C4" s="6">
        <v>172.53657598382742</v>
      </c>
      <c r="D4" s="10">
        <v>98.082354396301113</v>
      </c>
    </row>
    <row r="5" spans="2:4" x14ac:dyDescent="0.25">
      <c r="B5" s="4">
        <v>1971</v>
      </c>
      <c r="C5" s="6">
        <v>182.14329523735492</v>
      </c>
      <c r="D5" s="10">
        <v>105.62423428870936</v>
      </c>
    </row>
    <row r="6" spans="2:4" x14ac:dyDescent="0.25">
      <c r="B6" s="4">
        <v>1972</v>
      </c>
      <c r="C6" s="6">
        <v>191.60915870815865</v>
      </c>
      <c r="D6" s="10">
        <v>114.79493458334782</v>
      </c>
    </row>
    <row r="7" spans="2:4" x14ac:dyDescent="0.25">
      <c r="B7" s="4">
        <v>1973</v>
      </c>
      <c r="C7" s="6">
        <v>216.68756842684598</v>
      </c>
      <c r="D7" s="10">
        <v>127.55016087393223</v>
      </c>
    </row>
    <row r="8" spans="2:4" x14ac:dyDescent="0.25">
      <c r="B8" s="4">
        <v>1974</v>
      </c>
      <c r="C8" s="6">
        <v>301.49551426523249</v>
      </c>
      <c r="D8" s="10">
        <v>151.78117280127771</v>
      </c>
    </row>
    <row r="9" spans="2:4" x14ac:dyDescent="0.25">
      <c r="B9" s="4">
        <v>1975</v>
      </c>
      <c r="C9" s="6">
        <v>328.43427021701893</v>
      </c>
      <c r="D9" s="10">
        <v>170.56746008563775</v>
      </c>
    </row>
    <row r="10" spans="2:4" x14ac:dyDescent="0.25">
      <c r="B10" s="4">
        <v>1976</v>
      </c>
      <c r="C10" s="6">
        <v>357.19009067730013</v>
      </c>
      <c r="D10" s="10">
        <v>191.17099845417596</v>
      </c>
    </row>
    <row r="11" spans="2:4" x14ac:dyDescent="0.25">
      <c r="B11" s="4">
        <v>1977</v>
      </c>
      <c r="C11" s="6">
        <v>391.21061090674385</v>
      </c>
      <c r="D11" s="10">
        <v>216.1011817025948</v>
      </c>
    </row>
    <row r="12" spans="2:4" x14ac:dyDescent="0.25">
      <c r="B12" s="4">
        <v>1978</v>
      </c>
      <c r="C12" s="6">
        <v>413.90115382898665</v>
      </c>
      <c r="D12" s="10">
        <v>232.96316462582791</v>
      </c>
    </row>
    <row r="13" spans="2:4" x14ac:dyDescent="0.25">
      <c r="B13" s="4">
        <v>1979</v>
      </c>
      <c r="C13" s="6">
        <v>545.75874437578148</v>
      </c>
      <c r="D13" s="10">
        <v>258.37628211215309</v>
      </c>
    </row>
    <row r="14" spans="2:4" x14ac:dyDescent="0.25">
      <c r="B14" s="4">
        <v>1980</v>
      </c>
      <c r="C14" s="6">
        <v>720.3442833747448</v>
      </c>
      <c r="D14" s="10">
        <v>304.89645620846971</v>
      </c>
    </row>
    <row r="15" spans="2:4" x14ac:dyDescent="0.25">
      <c r="B15" s="4">
        <v>1981</v>
      </c>
      <c r="C15" s="6">
        <v>807.10532641926625</v>
      </c>
      <c r="D15" s="10">
        <v>342.03802664828612</v>
      </c>
    </row>
    <row r="16" spans="2:4" x14ac:dyDescent="0.25">
      <c r="B16" s="4">
        <v>1982</v>
      </c>
      <c r="C16" s="6">
        <v>750.94816659359981</v>
      </c>
      <c r="D16" s="10">
        <v>377.72734218902065</v>
      </c>
    </row>
    <row r="17" spans="2:4" x14ac:dyDescent="0.25">
      <c r="B17" s="4">
        <v>1983</v>
      </c>
      <c r="C17" s="6">
        <v>673.32074681736106</v>
      </c>
      <c r="D17" s="10">
        <v>396.98536469131614</v>
      </c>
    </row>
    <row r="18" spans="2:4" x14ac:dyDescent="0.25">
      <c r="B18" s="4">
        <v>1984</v>
      </c>
      <c r="C18" s="6">
        <v>668.44509915242111</v>
      </c>
      <c r="D18" s="10">
        <v>414.10809109548575</v>
      </c>
    </row>
    <row r="19" spans="2:4" x14ac:dyDescent="0.25">
      <c r="B19" s="4">
        <v>1985</v>
      </c>
      <c r="C19" s="6">
        <v>679.05776301189212</v>
      </c>
      <c r="D19" s="10">
        <v>418.71810257565875</v>
      </c>
    </row>
    <row r="20" spans="2:4" x14ac:dyDescent="0.25">
      <c r="B20" s="4">
        <v>1986</v>
      </c>
      <c r="C20" s="6">
        <v>524.87188062666314</v>
      </c>
      <c r="D20" s="10">
        <v>404.66343953962456</v>
      </c>
    </row>
    <row r="21" spans="2:4" x14ac:dyDescent="0.25">
      <c r="B21" s="4">
        <v>1987</v>
      </c>
      <c r="C21" s="6">
        <v>568.09862017708951</v>
      </c>
      <c r="D21" s="10">
        <v>407.09662172827899</v>
      </c>
    </row>
    <row r="22" spans="2:4" x14ac:dyDescent="0.25">
      <c r="B22" s="4">
        <v>1988</v>
      </c>
      <c r="C22" s="6">
        <v>581.68340349163498</v>
      </c>
      <c r="D22" s="10">
        <v>424.97927455583437</v>
      </c>
    </row>
    <row r="23" spans="2:4" x14ac:dyDescent="0.25">
      <c r="B23" s="4">
        <v>1989</v>
      </c>
      <c r="C23" s="6">
        <v>634.10780432302624</v>
      </c>
      <c r="D23" s="10">
        <v>443.85925683343231</v>
      </c>
    </row>
    <row r="24" spans="2:4" x14ac:dyDescent="0.25">
      <c r="B24" s="4">
        <v>1990</v>
      </c>
      <c r="C24" s="6">
        <v>724.25271193361357</v>
      </c>
      <c r="D24" s="10">
        <v>444.30634453147377</v>
      </c>
    </row>
    <row r="25" spans="2:4" x14ac:dyDescent="0.25">
      <c r="B25" s="4">
        <v>1991</v>
      </c>
      <c r="C25" s="6">
        <v>678.08665475712655</v>
      </c>
      <c r="D25" s="10">
        <v>458.52861303097137</v>
      </c>
    </row>
    <row r="26" spans="2:4" x14ac:dyDescent="0.25">
      <c r="B26" s="4">
        <v>1992</v>
      </c>
      <c r="C26" s="6">
        <v>672.64885864574899</v>
      </c>
      <c r="D26" s="10">
        <v>453.75261529356749</v>
      </c>
    </row>
    <row r="27" spans="2:4" x14ac:dyDescent="0.25">
      <c r="B27" s="4">
        <v>1993</v>
      </c>
      <c r="C27" s="6">
        <v>669.75586986491328</v>
      </c>
      <c r="D27" s="10">
        <v>481.46229541690184</v>
      </c>
    </row>
    <row r="28" spans="2:4" x14ac:dyDescent="0.25">
      <c r="B28" s="4">
        <v>1994</v>
      </c>
      <c r="C28" s="6">
        <v>680.75036999124461</v>
      </c>
      <c r="D28" s="10">
        <v>482.51440895266603</v>
      </c>
    </row>
    <row r="29" spans="2:4" x14ac:dyDescent="0.25">
      <c r="B29" s="4">
        <v>1995</v>
      </c>
      <c r="C29" s="6">
        <v>703.04615365468271</v>
      </c>
      <c r="D29" s="10">
        <v>480.55344843545004</v>
      </c>
    </row>
    <row r="30" spans="2:4" x14ac:dyDescent="0.25">
      <c r="B30" s="4">
        <v>1996</v>
      </c>
      <c r="C30" s="6">
        <v>770.18337924348828</v>
      </c>
      <c r="D30" s="10">
        <v>509.81037147766654</v>
      </c>
    </row>
    <row r="31" spans="2:4" x14ac:dyDescent="0.25">
      <c r="B31" s="4">
        <v>1997</v>
      </c>
      <c r="C31" s="6">
        <v>764.18613560376662</v>
      </c>
      <c r="D31" s="10">
        <v>506.88633293773626</v>
      </c>
    </row>
    <row r="32" spans="2:4" x14ac:dyDescent="0.25">
      <c r="B32" s="4">
        <v>1998</v>
      </c>
      <c r="C32" s="6">
        <v>666.20361029684011</v>
      </c>
      <c r="D32" s="10">
        <v>487.94633847463075</v>
      </c>
    </row>
    <row r="33" spans="2:4" x14ac:dyDescent="0.25">
      <c r="B33" s="4">
        <v>1999</v>
      </c>
      <c r="C33" s="6">
        <v>744.84975224068819</v>
      </c>
      <c r="D33" s="10">
        <v>490.96515738909676</v>
      </c>
    </row>
    <row r="34" spans="2:4" x14ac:dyDescent="0.25">
      <c r="B34" s="4">
        <v>2000</v>
      </c>
      <c r="C34" s="6">
        <v>985.34740688758859</v>
      </c>
      <c r="D34" s="10">
        <v>550.3886908593222</v>
      </c>
    </row>
    <row r="35" spans="2:4" x14ac:dyDescent="0.25">
      <c r="B35" s="4">
        <v>2001</v>
      </c>
      <c r="C35" s="6">
        <v>920.10022635623591</v>
      </c>
      <c r="D35" s="10">
        <v>586.87445444715195</v>
      </c>
    </row>
    <row r="36" spans="2:4" x14ac:dyDescent="0.25">
      <c r="B36" s="4">
        <v>2002</v>
      </c>
      <c r="C36" s="6">
        <v>878.66086195029516</v>
      </c>
      <c r="D36" s="10">
        <v>558.16390186655167</v>
      </c>
    </row>
    <row r="37" spans="2:4" x14ac:dyDescent="0.25">
      <c r="B37" s="4">
        <v>2003</v>
      </c>
      <c r="C37" s="6">
        <v>1015.6771548884187</v>
      </c>
      <c r="D37" s="10">
        <v>615.83286659038038</v>
      </c>
    </row>
    <row r="38" spans="2:4" x14ac:dyDescent="0.25">
      <c r="B38" s="4">
        <v>2004</v>
      </c>
      <c r="C38" s="6">
        <v>1251.0873351751989</v>
      </c>
      <c r="D38" s="10">
        <v>645.75334289204011</v>
      </c>
    </row>
    <row r="39" spans="2:4" x14ac:dyDescent="0.25">
      <c r="B39" s="4">
        <v>2005</v>
      </c>
      <c r="C39" s="6">
        <v>1580.8350582702801</v>
      </c>
      <c r="D39" s="10">
        <v>728.16891074196474</v>
      </c>
    </row>
    <row r="40" spans="2:4" x14ac:dyDescent="0.25">
      <c r="B40" s="4">
        <v>2006</v>
      </c>
      <c r="C40" s="6">
        <v>1803.4424515816602</v>
      </c>
      <c r="D40" s="10">
        <v>754.88996055471728</v>
      </c>
    </row>
    <row r="41" spans="2:4" x14ac:dyDescent="0.25">
      <c r="B41" s="4">
        <v>2007</v>
      </c>
      <c r="C41" s="6">
        <v>1941.7742465175595</v>
      </c>
      <c r="D41" s="10">
        <v>789.90487861372208</v>
      </c>
    </row>
    <row r="42" spans="2:4" x14ac:dyDescent="0.25">
      <c r="B42" s="4">
        <v>2008</v>
      </c>
      <c r="C42" s="6">
        <v>2247.7723217960861</v>
      </c>
      <c r="D42" s="10">
        <v>853.88409186652518</v>
      </c>
    </row>
    <row r="43" spans="2:4" x14ac:dyDescent="0.25">
      <c r="B43" s="4">
        <v>2009</v>
      </c>
      <c r="C43" s="6">
        <v>1509.4164752166423</v>
      </c>
      <c r="D43" s="10">
        <v>784.84141205946139</v>
      </c>
    </row>
    <row r="44" spans="2:4" x14ac:dyDescent="0.25">
      <c r="B44" s="4">
        <v>2010</v>
      </c>
      <c r="C44" s="6">
        <v>1827.1462621718438</v>
      </c>
      <c r="D44" s="10">
        <v>807.4715069697404</v>
      </c>
    </row>
    <row r="45" spans="2:4" x14ac:dyDescent="0.25">
      <c r="B45" s="4">
        <v>2011</v>
      </c>
      <c r="C45" s="6">
        <v>2283.5162059450354</v>
      </c>
      <c r="D45" s="10">
        <v>799.765687149717</v>
      </c>
    </row>
    <row r="46" spans="2:4" x14ac:dyDescent="0.25">
      <c r="B46" s="4">
        <v>2012</v>
      </c>
      <c r="C46" s="6">
        <v>2290.7552094641937</v>
      </c>
      <c r="D46" s="10">
        <v>746.1077927719441</v>
      </c>
    </row>
    <row r="47" spans="2:4" x14ac:dyDescent="0.25">
      <c r="B47" s="4">
        <v>2013</v>
      </c>
      <c r="C47" s="6">
        <v>2255.3981095991367</v>
      </c>
      <c r="D47" s="10">
        <v>786.12221368028759</v>
      </c>
    </row>
    <row r="48" spans="2:4" x14ac:dyDescent="0.25">
      <c r="B48" s="4">
        <v>2014</v>
      </c>
      <c r="C48" s="6">
        <v>2190.1405148179983</v>
      </c>
      <c r="D48" s="10">
        <v>831.41736751392421</v>
      </c>
    </row>
    <row r="49" spans="2:4" x14ac:dyDescent="0.25">
      <c r="B49" s="4">
        <v>2015</v>
      </c>
      <c r="C49" s="6">
        <v>1582.49289142764</v>
      </c>
      <c r="D49" s="10">
        <v>773.34580297645641</v>
      </c>
    </row>
    <row r="50" spans="2:4" x14ac:dyDescent="0.25">
      <c r="B50" s="4">
        <v>2016</v>
      </c>
      <c r="C50" s="6">
        <v>1397.9094290376354</v>
      </c>
      <c r="D50" s="10">
        <v>738.22868349666851</v>
      </c>
    </row>
    <row r="51" spans="2:4" x14ac:dyDescent="0.25">
      <c r="B51" s="4">
        <v>2017</v>
      </c>
      <c r="C51" s="6">
        <v>1580.7942386493435</v>
      </c>
      <c r="D51" s="10">
        <v>755.58952810571077</v>
      </c>
    </row>
    <row r="52" spans="2:4" x14ac:dyDescent="0.25">
      <c r="B52" s="11">
        <v>2018</v>
      </c>
      <c r="C52" s="6">
        <v>1828.4704670748117</v>
      </c>
      <c r="D52" s="10">
        <v>816.13561794576992</v>
      </c>
    </row>
    <row r="53" spans="2:4" x14ac:dyDescent="0.25">
      <c r="B53" s="4">
        <v>2019</v>
      </c>
      <c r="C53" s="6">
        <v>1743.848500535385</v>
      </c>
      <c r="D53" s="10">
        <v>805.30521609367554</v>
      </c>
    </row>
    <row r="54" spans="2:4" x14ac:dyDescent="0.25">
      <c r="B54" s="4">
        <v>2020</v>
      </c>
      <c r="C54" s="6">
        <v>1223.2731317947857</v>
      </c>
      <c r="D54" s="10">
        <v>787</v>
      </c>
    </row>
    <row r="55" spans="2:4" x14ac:dyDescent="0.25">
      <c r="B55" s="50">
        <v>2021</v>
      </c>
      <c r="C55" s="51">
        <v>1822</v>
      </c>
      <c r="D55" s="52">
        <v>849</v>
      </c>
    </row>
    <row r="56" spans="2:4" ht="16.5" thickBot="1" x14ac:dyDescent="0.3">
      <c r="B56" s="53">
        <v>2022</v>
      </c>
      <c r="C56" s="54">
        <v>2578</v>
      </c>
      <c r="D56" s="55">
        <v>996</v>
      </c>
    </row>
  </sheetData>
  <mergeCells count="1">
    <mergeCell ref="B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5CB21A-C672-4A5A-8B4C-E24767D61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18BDB5-0F54-4A51-95E6-7852A02C8BA8}"/>
</file>

<file path=customXml/itemProps3.xml><?xml version="1.0" encoding="utf-8"?>
<ds:datastoreItem xmlns:ds="http://schemas.openxmlformats.org/officeDocument/2006/customXml" ds:itemID="{B924C977-3EC8-4698-A6DF-84181F7BC941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Expenditures by Sector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Expenditures by Sector</dc:title>
  <dc:subject/>
  <dc:creator>National Laboratory of the Rockies</dc:creator>
  <cp:keywords/>
  <dc:description>Trend of U.S. transportation and residential energy expenditures, per capita, from 1970 to 2022</dc:description>
  <cp:revision/>
  <dcterms:created xsi:type="dcterms:W3CDTF">2013-07-01T21:57:58Z</dcterms:created>
  <dcterms:modified xsi:type="dcterms:W3CDTF">2026-02-02T23:49:25Z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2024-01-22T21:09:22Z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2ecad3b0-c3e8-413a-9563-fea5d6e78305</vt:lpwstr>
  </property>
  <property fmtid="{D5CDD505-2E9C-101B-9397-08002B2CF9AE}" pid="9" name="MSIP_Label_95965d95-ecc0-4720-b759-1f33c42ed7da_ContentBits">
    <vt:lpwstr>0</vt:lpwstr>
  </property>
</Properties>
</file>