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autoCompressPictures="0" defaultThemeVersion="124226"/>
  <mc:AlternateContent xmlns:mc="http://schemas.openxmlformats.org/markup-compatibility/2006">
    <mc:Choice Requires="x15">
      <x15ac:absPath xmlns:x15ac="http://schemas.microsoft.com/office/spreadsheetml/2010/11/ac" url="https://nrel.sharepoint.com/sites/AFDCMADUpdates/Shared Documents/General/2026/10302/"/>
    </mc:Choice>
  </mc:AlternateContent>
  <xr:revisionPtr revIDLastSave="89" documentId="8_{B8E0243B-61FD-4C6A-909D-E8A61132577F}" xr6:coauthVersionLast="47" xr6:coauthVersionMax="47" xr10:uidLastSave="{A747B4F5-8FD3-440F-B96A-0B9B88B00319}"/>
  <bookViews>
    <workbookView xWindow="28680" yWindow="750" windowWidth="29040" windowHeight="15720" xr2:uid="{00000000-000D-0000-FFFF-FFFF00000000}"/>
  </bookViews>
  <sheets>
    <sheet name="Transit Buses" sheetId="4" r:id="rId1"/>
    <sheet name="Calculations" sheetId="5" r:id="rId2"/>
    <sheet name="Condensed" sheetId="2" state="hidden" r:id="rId3"/>
  </sheets>
  <calcPr calcId="191028" iterateDelta="9.999999999999445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5" l="1"/>
  <c r="D20" i="5"/>
  <c r="E20" i="5"/>
  <c r="F20" i="5"/>
  <c r="G20" i="5"/>
  <c r="H20" i="5"/>
  <c r="C21" i="5"/>
  <c r="D21" i="5"/>
  <c r="E21" i="5"/>
  <c r="F21" i="5"/>
  <c r="G21" i="5"/>
  <c r="H21" i="5"/>
  <c r="C22" i="5"/>
  <c r="D22" i="5"/>
  <c r="E22" i="5"/>
  <c r="F22" i="5"/>
  <c r="G22" i="5"/>
  <c r="H22" i="5"/>
  <c r="C23" i="5"/>
  <c r="D23" i="5"/>
  <c r="E23" i="5"/>
  <c r="F23" i="5"/>
  <c r="G23" i="5"/>
  <c r="H23" i="5"/>
  <c r="C24" i="5"/>
  <c r="D24" i="5"/>
  <c r="E24" i="5"/>
  <c r="F24" i="5"/>
  <c r="G24" i="5"/>
  <c r="H24" i="5"/>
  <c r="C25" i="5"/>
  <c r="D25" i="5"/>
  <c r="E25" i="5"/>
  <c r="F25" i="5"/>
  <c r="G25" i="5"/>
  <c r="H25" i="5"/>
  <c r="B25" i="5"/>
  <c r="B24" i="5"/>
  <c r="B23" i="5"/>
  <c r="B22" i="5"/>
  <c r="B21" i="5"/>
  <c r="B20" i="5"/>
  <c r="I17" i="4" l="1"/>
  <c r="I16" i="4" l="1"/>
  <c r="I6" i="4"/>
  <c r="I15" i="4"/>
  <c r="I5" i="4"/>
  <c r="I7" i="4"/>
  <c r="I8" i="4"/>
  <c r="I9" i="4"/>
  <c r="I10" i="4"/>
  <c r="I11" i="4"/>
  <c r="I12" i="4"/>
  <c r="I13" i="4"/>
  <c r="I14" i="4"/>
  <c r="I4" i="4"/>
</calcChain>
</file>

<file path=xl/sharedStrings.xml><?xml version="1.0" encoding="utf-8"?>
<sst xmlns="http://schemas.openxmlformats.org/spreadsheetml/2006/main" count="54" uniqueCount="30">
  <si>
    <t>Transit Buses by Fuel Type</t>
  </si>
  <si>
    <t>Year</t>
  </si>
  <si>
    <t>Diesel</t>
  </si>
  <si>
    <t>Gasoline</t>
  </si>
  <si>
    <t>Natural Gas</t>
  </si>
  <si>
    <t>Hybrid</t>
  </si>
  <si>
    <t>Biodiesel*</t>
  </si>
  <si>
    <t>Other</t>
  </si>
  <si>
    <t>Total</t>
  </si>
  <si>
    <t>-</t>
  </si>
  <si>
    <t xml:space="preserve">  2012**</t>
  </si>
  <si>
    <t>Data Source:</t>
  </si>
  <si>
    <r>
      <rPr>
        <sz val="10"/>
        <color rgb="FF000000"/>
        <rFont val="Arial"/>
        <family val="2"/>
      </rPr>
      <t xml:space="preserve">Derived from Tables 21 and 34 in Appendix A of the </t>
    </r>
    <r>
      <rPr>
        <sz val="10"/>
        <color theme="1"/>
        <rFont val="Arial"/>
        <family val="2"/>
      </rPr>
      <t>2023</t>
    </r>
    <r>
      <rPr>
        <sz val="10"/>
        <color rgb="FF000000"/>
        <rFont val="Arial"/>
        <family val="2"/>
      </rPr>
      <t xml:space="preserve"> Public Transportation Fact Book, American Public Transportation Association (apta.com/research-technical-resources/transit-statistics/public-transportation-fact-book/)</t>
    </r>
  </si>
  <si>
    <t>Notes:</t>
  </si>
  <si>
    <t xml:space="preserve">* Biodiesel was counted in the "Other" category until 2008. Current numbers do not indicate the methodology for defining what blend qualifies a bus as "biodiesel," and discretion is advised when using these numbers beyond basic trend analyses. </t>
  </si>
  <si>
    <t>**2012 vehicle power source percentages were not available from the Public Transportation Fact Book. An average of 2011 and 2013 power source percentages, in combination with the number of transit buses in 2012, is used in place of the missing values.</t>
  </si>
  <si>
    <t>"Natural Gas" includes CNG, LNG, and blends</t>
  </si>
  <si>
    <t>"Other" up to 2007 included propane, bio/soy fuel, and biodiesel. After 2007, "Other" included battery-electric, hydrogen, and propane.</t>
  </si>
  <si>
    <t>Acronyms:</t>
  </si>
  <si>
    <t>CNG: compressed natural gas</t>
  </si>
  <si>
    <t>LNG: liquified natural gas</t>
  </si>
  <si>
    <t>Available at afdc.energy.gov/data</t>
  </si>
  <si>
    <t>Table 34: Bus Vehicle and Commuter Bus Vehicle Power Sources (a), Percent</t>
  </si>
  <si>
    <t xml:space="preserve">TABLE 21: Revenue Vehicles Available for Maximum Service by Mode									</t>
  </si>
  <si>
    <t>Total Bus</t>
  </si>
  <si>
    <t>Calculated Number of Buses by Fuel Type</t>
  </si>
  <si>
    <t>Biodiesel</t>
  </si>
  <si>
    <t>2020 Bus percentages are used for 2021-2022 fuel counts because data is not available.</t>
  </si>
  <si>
    <t>Last updated September 2025</t>
  </si>
  <si>
    <t>Number of transit buses by fuel type is derived from the percent of American Public Transportation Association's (APTA) Public Transportation Vehicle Database (a subset of the transit industry) and the number of total buses reported (required by the National Transit Database).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</si>
</sst>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00000"/>
    <numFmt numFmtId="166" formatCode="0.0%"/>
  </numFmts>
  <fonts count="33" x14ac:knownFonts="1">
    <font>
      <sz val="10"/>
      <name val="Arial"/>
    </font>
    <font>
      <sz val="11"/>
      <color theme="1"/>
      <name val="Calibri"/>
      <family val="2"/>
      <scheme val="minor"/>
    </font>
    <font>
      <sz val="8"/>
      <name val="Arial"/>
      <family val="2"/>
    </font>
    <font>
      <b/>
      <sz val="10"/>
      <name val="Arial"/>
      <family val="2"/>
    </font>
    <font>
      <b/>
      <sz val="12"/>
      <name val="Arial"/>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u/>
      <sz val="10"/>
      <color theme="10"/>
      <name val="Arial"/>
      <family val="2"/>
    </font>
    <font>
      <u/>
      <sz val="10"/>
      <color theme="11"/>
      <name val="Arial"/>
      <family val="2"/>
    </font>
    <font>
      <u/>
      <sz val="11"/>
      <color theme="10"/>
      <name val="Arial"/>
      <family val="2"/>
    </font>
    <font>
      <sz val="10"/>
      <color theme="1"/>
      <name val="Arial"/>
      <family val="2"/>
    </font>
    <font>
      <u/>
      <sz val="11"/>
      <color theme="10"/>
      <name val="Calibri"/>
      <family val="2"/>
    </font>
    <font>
      <sz val="10"/>
      <color rgb="FF000000"/>
      <name val="Arial"/>
      <family val="2"/>
    </font>
    <font>
      <sz val="10"/>
      <name val="Arial"/>
      <family val="2"/>
    </font>
    <font>
      <sz val="8"/>
      <color theme="1"/>
      <name val="Arial"/>
      <family val="2"/>
    </font>
    <font>
      <sz val="8"/>
      <color rgb="FF000000"/>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FF"/>
        <bgColor indexed="64"/>
      </patternFill>
    </fill>
  </fills>
  <borders count="26">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indexed="64"/>
      </left>
      <right style="thin">
        <color auto="1"/>
      </right>
      <top style="thin">
        <color auto="1"/>
      </top>
      <bottom style="medium">
        <color indexed="64"/>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s>
  <cellStyleXfs count="54">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9" fillId="26" borderId="0" applyNumberFormat="0" applyBorder="0" applyAlignment="0" applyProtection="0"/>
    <xf numFmtId="0" fontId="10" fillId="27" borderId="5" applyNumberFormat="0" applyAlignment="0" applyProtection="0"/>
    <xf numFmtId="0" fontId="11" fillId="28" borderId="6" applyNumberFormat="0" applyAlignment="0" applyProtection="0"/>
    <xf numFmtId="43" fontId="6" fillId="0" borderId="0" applyFont="0" applyFill="0" applyBorder="0" applyAlignment="0" applyProtection="0"/>
    <xf numFmtId="0" fontId="12" fillId="0" borderId="0" applyNumberFormat="0" applyFill="0" applyBorder="0" applyAlignment="0" applyProtection="0"/>
    <xf numFmtId="0" fontId="13" fillId="29" borderId="0" applyNumberFormat="0" applyBorder="0" applyAlignment="0" applyProtection="0"/>
    <xf numFmtId="0" fontId="14" fillId="0" borderId="7" applyNumberFormat="0" applyFill="0" applyAlignment="0" applyProtection="0"/>
    <xf numFmtId="0" fontId="15" fillId="0" borderId="8" applyNumberFormat="0" applyFill="0" applyAlignment="0" applyProtection="0"/>
    <xf numFmtId="0" fontId="16" fillId="0" borderId="9" applyNumberFormat="0" applyFill="0" applyAlignment="0" applyProtection="0"/>
    <xf numFmtId="0" fontId="16" fillId="0" borderId="0" applyNumberFormat="0" applyFill="0" applyBorder="0" applyAlignment="0" applyProtection="0"/>
    <xf numFmtId="0" fontId="17" fillId="30" borderId="5" applyNumberFormat="0" applyAlignment="0" applyProtection="0"/>
    <xf numFmtId="0" fontId="18" fillId="0" borderId="10" applyNumberFormat="0" applyFill="0" applyAlignment="0" applyProtection="0"/>
    <xf numFmtId="0" fontId="19" fillId="31" borderId="0" applyNumberFormat="0" applyBorder="0" applyAlignment="0" applyProtection="0"/>
    <xf numFmtId="0" fontId="7" fillId="0" borderId="0"/>
    <xf numFmtId="0" fontId="7" fillId="32" borderId="11" applyNumberFormat="0" applyFont="0" applyAlignment="0" applyProtection="0"/>
    <xf numFmtId="0" fontId="20" fillId="27" borderId="12" applyNumberFormat="0" applyAlignment="0" applyProtection="0"/>
    <xf numFmtId="0" fontId="21" fillId="0" borderId="0" applyNumberFormat="0" applyFill="0" applyBorder="0" applyAlignment="0" applyProtection="0"/>
    <xf numFmtId="0" fontId="22" fillId="0" borderId="13" applyNumberFormat="0" applyFill="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alignment vertical="top"/>
      <protection locked="0"/>
    </xf>
    <xf numFmtId="0" fontId="25" fillId="0" borderId="0" applyNumberFormat="0" applyFill="0" applyBorder="0" applyAlignment="0" applyProtection="0"/>
    <xf numFmtId="0" fontId="25" fillId="0" borderId="0" applyNumberFormat="0" applyFill="0" applyBorder="0" applyAlignment="0" applyProtection="0"/>
    <xf numFmtId="0" fontId="27" fillId="0" borderId="0"/>
    <xf numFmtId="0" fontId="1" fillId="0" borderId="0"/>
    <xf numFmtId="0" fontId="28" fillId="0" borderId="0" applyNumberFormat="0" applyFill="0" applyBorder="0" applyAlignment="0" applyProtection="0">
      <alignment vertical="top"/>
      <protection locked="0"/>
    </xf>
    <xf numFmtId="9" fontId="27" fillId="0" borderId="0" applyFont="0" applyFill="0" applyBorder="0" applyAlignment="0" applyProtection="0"/>
    <xf numFmtId="9" fontId="30" fillId="0" borderId="0" applyFont="0" applyFill="0" applyBorder="0" applyAlignment="0" applyProtection="0"/>
  </cellStyleXfs>
  <cellXfs count="71">
    <xf numFmtId="0" fontId="0" fillId="0" borderId="0" xfId="0"/>
    <xf numFmtId="3" fontId="0" fillId="0" borderId="0" xfId="0" applyNumberFormat="1"/>
    <xf numFmtId="0" fontId="3" fillId="0" borderId="0" xfId="0" applyFont="1" applyAlignment="1">
      <alignment horizontal="center" wrapText="1"/>
    </xf>
    <xf numFmtId="0" fontId="0" fillId="0" borderId="1" xfId="0" applyBorder="1" applyAlignment="1">
      <alignment horizontal="center"/>
    </xf>
    <xf numFmtId="164" fontId="0" fillId="0" borderId="2" xfId="28" applyNumberFormat="1" applyFont="1" applyBorder="1"/>
    <xf numFmtId="43" fontId="0" fillId="0" borderId="0" xfId="0" applyNumberFormat="1"/>
    <xf numFmtId="0" fontId="4" fillId="0" borderId="0" xfId="0" applyFont="1" applyAlignment="1">
      <alignment horizontal="center" wrapText="1"/>
    </xf>
    <xf numFmtId="164" fontId="0" fillId="0" borderId="2" xfId="28" applyNumberFormat="1" applyFont="1" applyBorder="1" applyAlignment="1">
      <alignment horizontal="right"/>
    </xf>
    <xf numFmtId="164" fontId="0" fillId="0" borderId="3" xfId="28" applyNumberFormat="1" applyFont="1" applyBorder="1"/>
    <xf numFmtId="164" fontId="0" fillId="0" borderId="3" xfId="28" applyNumberFormat="1" applyFont="1" applyBorder="1" applyAlignment="1">
      <alignment horizontal="right"/>
    </xf>
    <xf numFmtId="164" fontId="0" fillId="0" borderId="2" xfId="28" applyNumberFormat="1" applyFont="1" applyBorder="1" applyAlignment="1"/>
    <xf numFmtId="0" fontId="0" fillId="0" borderId="1" xfId="0" applyBorder="1" applyAlignment="1">
      <alignment horizontal="center" wrapText="1"/>
    </xf>
    <xf numFmtId="164" fontId="0" fillId="0" borderId="3" xfId="28" applyNumberFormat="1" applyFont="1" applyBorder="1" applyAlignment="1"/>
    <xf numFmtId="43" fontId="0" fillId="0" borderId="2" xfId="28" applyFont="1" applyBorder="1" applyAlignment="1">
      <alignment horizontal="center"/>
    </xf>
    <xf numFmtId="4" fontId="0" fillId="0" borderId="0" xfId="0" applyNumberFormat="1"/>
    <xf numFmtId="165" fontId="0" fillId="0" borderId="0" xfId="0" applyNumberFormat="1"/>
    <xf numFmtId="0" fontId="3" fillId="0" borderId="18" xfId="0" applyFont="1" applyBorder="1" applyAlignment="1">
      <alignment horizontal="center" wrapText="1"/>
    </xf>
    <xf numFmtId="0" fontId="3" fillId="0" borderId="19" xfId="0" applyFont="1" applyBorder="1" applyAlignment="1">
      <alignment horizontal="center" wrapText="1"/>
    </xf>
    <xf numFmtId="0" fontId="3" fillId="0" borderId="20" xfId="0" applyFont="1" applyBorder="1" applyAlignment="1">
      <alignment horizontal="center" wrapText="1"/>
    </xf>
    <xf numFmtId="0" fontId="0" fillId="0" borderId="21" xfId="0" applyBorder="1" applyAlignment="1">
      <alignment horizontal="center" wrapText="1"/>
    </xf>
    <xf numFmtId="0" fontId="0" fillId="0" borderId="23" xfId="0" applyBorder="1" applyAlignment="1">
      <alignment horizontal="center" wrapText="1"/>
    </xf>
    <xf numFmtId="164" fontId="0" fillId="0" borderId="24" xfId="28" applyNumberFormat="1" applyFont="1" applyBorder="1" applyAlignment="1"/>
    <xf numFmtId="164" fontId="0" fillId="0" borderId="25" xfId="28" applyNumberFormat="1" applyFont="1" applyBorder="1" applyAlignment="1"/>
    <xf numFmtId="0" fontId="5" fillId="0" borderId="2" xfId="0" applyFont="1" applyBorder="1"/>
    <xf numFmtId="0" fontId="3" fillId="0" borderId="2" xfId="0" applyFont="1" applyBorder="1" applyAlignment="1">
      <alignment horizontal="center" wrapText="1"/>
    </xf>
    <xf numFmtId="0" fontId="0" fillId="0" borderId="2" xfId="0" applyBorder="1"/>
    <xf numFmtId="0" fontId="3" fillId="0" borderId="1" xfId="0" applyFont="1" applyBorder="1" applyAlignment="1">
      <alignment horizontal="center" wrapText="1"/>
    </xf>
    <xf numFmtId="0" fontId="3" fillId="0" borderId="3" xfId="0" applyFont="1" applyBorder="1" applyAlignment="1">
      <alignment horizontal="center" wrapText="1"/>
    </xf>
    <xf numFmtId="0" fontId="27" fillId="0" borderId="22" xfId="0" applyFont="1" applyBorder="1" applyAlignment="1">
      <alignment horizontal="center" wrapText="1"/>
    </xf>
    <xf numFmtId="164" fontId="27" fillId="0" borderId="4" xfId="28" applyNumberFormat="1" applyFont="1" applyBorder="1" applyAlignment="1"/>
    <xf numFmtId="164" fontId="27" fillId="0" borderId="14" xfId="28" applyNumberFormat="1" applyFont="1" applyBorder="1" applyAlignment="1"/>
    <xf numFmtId="0" fontId="5" fillId="0" borderId="0" xfId="0" applyFont="1"/>
    <xf numFmtId="0" fontId="5" fillId="0" borderId="0" xfId="0" applyFont="1" applyAlignment="1">
      <alignment horizontal="left" wrapText="1"/>
    </xf>
    <xf numFmtId="0" fontId="0" fillId="0" borderId="0" xfId="0" applyAlignment="1">
      <alignment horizontal="left" wrapText="1"/>
    </xf>
    <xf numFmtId="4" fontId="0" fillId="0" borderId="2" xfId="0" applyNumberFormat="1" applyBorder="1"/>
    <xf numFmtId="0" fontId="31" fillId="33" borderId="0" xfId="0" applyFont="1" applyFill="1" applyAlignment="1">
      <alignment horizontal="center" vertical="center" wrapText="1"/>
    </xf>
    <xf numFmtId="3" fontId="32" fillId="33" borderId="0" xfId="0" applyNumberFormat="1" applyFont="1" applyFill="1" applyAlignment="1">
      <alignment horizontal="right" vertical="center" wrapText="1"/>
    </xf>
    <xf numFmtId="0" fontId="5" fillId="0" borderId="1" xfId="0" applyFont="1" applyBorder="1"/>
    <xf numFmtId="3" fontId="32" fillId="33" borderId="2" xfId="0" applyNumberFormat="1" applyFont="1" applyFill="1" applyBorder="1" applyAlignment="1">
      <alignment horizontal="right" vertical="center" wrapText="1"/>
    </xf>
    <xf numFmtId="0" fontId="31" fillId="33" borderId="1" xfId="0" applyFont="1" applyFill="1" applyBorder="1" applyAlignment="1">
      <alignment horizontal="center" vertical="center" wrapText="1"/>
    </xf>
    <xf numFmtId="0" fontId="0" fillId="0" borderId="3" xfId="0" applyBorder="1"/>
    <xf numFmtId="0" fontId="31" fillId="33" borderId="22" xfId="0" applyFont="1" applyFill="1" applyBorder="1" applyAlignment="1">
      <alignment horizontal="center" vertical="center" wrapText="1"/>
    </xf>
    <xf numFmtId="3" fontId="32" fillId="33" borderId="4" xfId="0" applyNumberFormat="1" applyFont="1" applyFill="1" applyBorder="1" applyAlignment="1">
      <alignment horizontal="right" vertical="center" wrapText="1"/>
    </xf>
    <xf numFmtId="0" fontId="0" fillId="0" borderId="4" xfId="0" applyBorder="1"/>
    <xf numFmtId="0" fontId="0" fillId="0" borderId="14" xfId="0" applyBorder="1"/>
    <xf numFmtId="166" fontId="31" fillId="0" borderId="2" xfId="0" applyNumberFormat="1" applyFont="1" applyBorder="1" applyAlignment="1">
      <alignment horizontal="right" vertical="center" wrapText="1"/>
    </xf>
    <xf numFmtId="0" fontId="31" fillId="0" borderId="1" xfId="0" applyFont="1" applyBorder="1" applyAlignment="1">
      <alignment horizontal="center" vertical="center" wrapText="1"/>
    </xf>
    <xf numFmtId="166" fontId="31" fillId="0" borderId="3" xfId="0" applyNumberFormat="1" applyFont="1" applyBorder="1" applyAlignment="1">
      <alignment horizontal="right" vertical="center" wrapText="1"/>
    </xf>
    <xf numFmtId="0" fontId="31" fillId="0" borderId="22" xfId="0" applyFont="1" applyBorder="1" applyAlignment="1">
      <alignment horizontal="center" vertical="center" wrapText="1"/>
    </xf>
    <xf numFmtId="166" fontId="31" fillId="0" borderId="4" xfId="0" applyNumberFormat="1" applyFont="1" applyBorder="1" applyAlignment="1">
      <alignment horizontal="right" vertical="center" wrapText="1"/>
    </xf>
    <xf numFmtId="166" fontId="31" fillId="0" borderId="14" xfId="0" applyNumberFormat="1" applyFont="1" applyBorder="1" applyAlignment="1">
      <alignment horizontal="right" vertical="center" wrapText="1"/>
    </xf>
    <xf numFmtId="9" fontId="0" fillId="0" borderId="0" xfId="53" applyFont="1"/>
    <xf numFmtId="0" fontId="5" fillId="0" borderId="0" xfId="0" applyFont="1"/>
    <xf numFmtId="0" fontId="0" fillId="0" borderId="0" xfId="0"/>
    <xf numFmtId="0" fontId="29" fillId="0" borderId="0" xfId="0" applyFont="1"/>
    <xf numFmtId="0" fontId="5" fillId="0" borderId="0" xfId="0" applyFont="1" applyAlignment="1">
      <alignment wrapText="1"/>
    </xf>
    <xf numFmtId="0" fontId="0" fillId="0" borderId="0" xfId="0" applyAlignment="1">
      <alignment wrapText="1"/>
    </xf>
    <xf numFmtId="0" fontId="5" fillId="0" borderId="0" xfId="0" applyFont="1" applyAlignment="1">
      <alignment horizontal="left" wrapText="1"/>
    </xf>
    <xf numFmtId="0" fontId="0" fillId="0" borderId="0" xfId="0" applyAlignment="1">
      <alignment horizontal="left"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5" fillId="0" borderId="0" xfId="0" applyFont="1" applyAlignment="1">
      <alignment horizontal="left" vertical="top" wrapText="1"/>
    </xf>
    <xf numFmtId="0" fontId="3" fillId="0" borderId="0" xfId="0" applyFont="1" applyAlignment="1">
      <alignment horizontal="left"/>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 xfId="0" applyFont="1" applyBorder="1" applyAlignment="1">
      <alignment horizont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cellXfs>
  <cellStyles count="5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Followed Hyperlink" xfId="45" builtinId="9" hidden="1"/>
    <cellStyle name="Followed Hyperlink" xfId="47" builtinId="9" hidden="1"/>
    <cellStyle name="Followed Hyperlink" xfId="48" builtinId="9" hidde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44" builtinId="8" hidden="1"/>
    <cellStyle name="Hyperlink 2" xfId="46" xr:uid="{00000000-0005-0000-0000-000026000000}"/>
    <cellStyle name="Hyperlink 2 2" xfId="51" xr:uid="{A78715E5-998C-4584-824F-F634241AFE3A}"/>
    <cellStyle name="Input" xfId="35" builtinId="20" customBuiltin="1"/>
    <cellStyle name="Linked Cell" xfId="36" builtinId="24" customBuiltin="1"/>
    <cellStyle name="Neutral" xfId="37" builtinId="28" customBuiltin="1"/>
    <cellStyle name="Normal" xfId="0" builtinId="0"/>
    <cellStyle name="Normal 2" xfId="38" xr:uid="{00000000-0005-0000-0000-00002B000000}"/>
    <cellStyle name="Normal 2 2" xfId="50" xr:uid="{58A9905F-35D0-4638-B86E-3C5628666C51}"/>
    <cellStyle name="Normal 3" xfId="49" xr:uid="{8E30A5DA-C6AA-4102-9CD3-61070078CE79}"/>
    <cellStyle name="Note 2" xfId="39" xr:uid="{00000000-0005-0000-0000-00002C000000}"/>
    <cellStyle name="Output" xfId="40" builtinId="21" customBuiltin="1"/>
    <cellStyle name="Percent" xfId="53" builtinId="5"/>
    <cellStyle name="Percent 2" xfId="52" xr:uid="{2B0426A2-6CC7-4584-8EB2-92E6B8283CC6}"/>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Transit Buses by Fuel Type</a:t>
            </a:r>
          </a:p>
        </c:rich>
      </c:tx>
      <c:overlay val="0"/>
    </c:title>
    <c:autoTitleDeleted val="0"/>
    <c:plotArea>
      <c:layout>
        <c:manualLayout>
          <c:layoutTarget val="inner"/>
          <c:xMode val="edge"/>
          <c:yMode val="edge"/>
          <c:x val="8.5209837051618498E-2"/>
          <c:y val="0.104465182592917"/>
          <c:w val="0.75191058767349994"/>
          <c:h val="0.81308857997688599"/>
        </c:manualLayout>
      </c:layout>
      <c:barChart>
        <c:barDir val="col"/>
        <c:grouping val="stacked"/>
        <c:varyColors val="0"/>
        <c:ser>
          <c:idx val="5"/>
          <c:order val="0"/>
          <c:tx>
            <c:strRef>
              <c:f>'Transit Buses'!$H$3</c:f>
              <c:strCache>
                <c:ptCount val="1"/>
                <c:pt idx="0">
                  <c:v>Other</c:v>
                </c:pt>
              </c:strCache>
            </c:strRef>
          </c:tx>
          <c:invertIfNegative val="0"/>
          <c:cat>
            <c:strRef>
              <c:f>'Transit Buses'!$B$4:$B$20</c:f>
              <c:strCache>
                <c:ptCount val="17"/>
                <c:pt idx="0">
                  <c:v>2007</c:v>
                </c:pt>
                <c:pt idx="1">
                  <c:v>2008</c:v>
                </c:pt>
                <c:pt idx="2">
                  <c:v>2009</c:v>
                </c:pt>
                <c:pt idx="3">
                  <c:v>2010</c:v>
                </c:pt>
                <c:pt idx="4">
                  <c:v>2011</c:v>
                </c:pt>
                <c:pt idx="5">
                  <c:v>  2012**</c:v>
                </c:pt>
                <c:pt idx="6">
                  <c:v>2013</c:v>
                </c:pt>
                <c:pt idx="7">
                  <c:v>2014</c:v>
                </c:pt>
                <c:pt idx="8">
                  <c:v>2015</c:v>
                </c:pt>
                <c:pt idx="9">
                  <c:v>2016</c:v>
                </c:pt>
                <c:pt idx="10">
                  <c:v>2017</c:v>
                </c:pt>
                <c:pt idx="11">
                  <c:v>2018</c:v>
                </c:pt>
                <c:pt idx="12">
                  <c:v>2019</c:v>
                </c:pt>
                <c:pt idx="13">
                  <c:v>2020</c:v>
                </c:pt>
                <c:pt idx="14">
                  <c:v>2021</c:v>
                </c:pt>
                <c:pt idx="15">
                  <c:v>2022</c:v>
                </c:pt>
                <c:pt idx="16">
                  <c:v>2023</c:v>
                </c:pt>
              </c:strCache>
            </c:strRef>
          </c:cat>
          <c:val>
            <c:numRef>
              <c:f>'Transit Buses'!$H$4:$H$20</c:f>
              <c:numCache>
                <c:formatCode>_(* #,##0_);_(* \(#,##0\);_(* "-"??_);_(@_)</c:formatCode>
                <c:ptCount val="17"/>
                <c:pt idx="0">
                  <c:v>1109.2330000000002</c:v>
                </c:pt>
                <c:pt idx="1">
                  <c:v>266.024</c:v>
                </c:pt>
                <c:pt idx="2">
                  <c:v>518.65600000000006</c:v>
                </c:pt>
                <c:pt idx="3">
                  <c:v>132.47800000000001</c:v>
                </c:pt>
                <c:pt idx="4">
                  <c:v>276.7</c:v>
                </c:pt>
                <c:pt idx="5">
                  <c:v>245.65450000000001</c:v>
                </c:pt>
                <c:pt idx="6">
                  <c:v>213.417</c:v>
                </c:pt>
                <c:pt idx="7">
                  <c:v>195.03900000000002</c:v>
                </c:pt>
                <c:pt idx="8">
                  <c:v>132.04</c:v>
                </c:pt>
                <c:pt idx="9">
                  <c:v>132.78399999999999</c:v>
                </c:pt>
                <c:pt idx="10">
                  <c:v>266.10399999999998</c:v>
                </c:pt>
                <c:pt idx="11">
                  <c:v>645.6869999999999</c:v>
                </c:pt>
                <c:pt idx="12">
                  <c:v>563.88363372158688</c:v>
                </c:pt>
                <c:pt idx="13">
                  <c:v>1011.374</c:v>
                </c:pt>
                <c:pt idx="14">
                  <c:v>1000.2860000000001</c:v>
                </c:pt>
                <c:pt idx="15">
                  <c:v>999.726</c:v>
                </c:pt>
                <c:pt idx="16">
                  <c:v>1746.9480000000001</c:v>
                </c:pt>
              </c:numCache>
            </c:numRef>
          </c:val>
          <c:extLst>
            <c:ext xmlns:c16="http://schemas.microsoft.com/office/drawing/2014/chart" uri="{C3380CC4-5D6E-409C-BE32-E72D297353CC}">
              <c16:uniqueId val="{00000000-79AA-064C-9605-3B9A9CBA57BD}"/>
            </c:ext>
          </c:extLst>
        </c:ser>
        <c:ser>
          <c:idx val="0"/>
          <c:order val="1"/>
          <c:tx>
            <c:strRef>
              <c:f>'Transit Buses'!$G$3</c:f>
              <c:strCache>
                <c:ptCount val="1"/>
                <c:pt idx="0">
                  <c:v>Biodiesel*</c:v>
                </c:pt>
              </c:strCache>
            </c:strRef>
          </c:tx>
          <c:invertIfNegative val="0"/>
          <c:cat>
            <c:strRef>
              <c:f>'Transit Buses'!$B$4:$B$20</c:f>
              <c:strCache>
                <c:ptCount val="17"/>
                <c:pt idx="0">
                  <c:v>2007</c:v>
                </c:pt>
                <c:pt idx="1">
                  <c:v>2008</c:v>
                </c:pt>
                <c:pt idx="2">
                  <c:v>2009</c:v>
                </c:pt>
                <c:pt idx="3">
                  <c:v>2010</c:v>
                </c:pt>
                <c:pt idx="4">
                  <c:v>2011</c:v>
                </c:pt>
                <c:pt idx="5">
                  <c:v>  2012**</c:v>
                </c:pt>
                <c:pt idx="6">
                  <c:v>2013</c:v>
                </c:pt>
                <c:pt idx="7">
                  <c:v>2014</c:v>
                </c:pt>
                <c:pt idx="8">
                  <c:v>2015</c:v>
                </c:pt>
                <c:pt idx="9">
                  <c:v>2016</c:v>
                </c:pt>
                <c:pt idx="10">
                  <c:v>2017</c:v>
                </c:pt>
                <c:pt idx="11">
                  <c:v>2018</c:v>
                </c:pt>
                <c:pt idx="12">
                  <c:v>2019</c:v>
                </c:pt>
                <c:pt idx="13">
                  <c:v>2020</c:v>
                </c:pt>
                <c:pt idx="14">
                  <c:v>2021</c:v>
                </c:pt>
                <c:pt idx="15">
                  <c:v>2022</c:v>
                </c:pt>
                <c:pt idx="16">
                  <c:v>2023</c:v>
                </c:pt>
              </c:strCache>
            </c:strRef>
          </c:cat>
          <c:val>
            <c:numRef>
              <c:f>'Transit Buses'!$G$4:$G$20</c:f>
              <c:numCache>
                <c:formatCode>_(* #,##0_);_(* \(#,##0\);_(* "-"??_);_(@_)</c:formatCode>
                <c:ptCount val="17"/>
                <c:pt idx="0" formatCode="_(* #,##0.00_);_(* \(#,##0.00\);_(* &quot;-&quot;??_);_(@_)">
                  <c:v>0</c:v>
                </c:pt>
                <c:pt idx="1">
                  <c:v>4389.3960000000006</c:v>
                </c:pt>
                <c:pt idx="2">
                  <c:v>4149.2480000000005</c:v>
                </c:pt>
                <c:pt idx="3">
                  <c:v>5100.4030000000002</c:v>
                </c:pt>
                <c:pt idx="4">
                  <c:v>5464.8249999999998</c:v>
                </c:pt>
                <c:pt idx="5">
                  <c:v>5228.9315000000006</c:v>
                </c:pt>
                <c:pt idx="6">
                  <c:v>5477.7029999999995</c:v>
                </c:pt>
                <c:pt idx="7">
                  <c:v>5030.2130000000006</c:v>
                </c:pt>
                <c:pt idx="8">
                  <c:v>5223.3899999999994</c:v>
                </c:pt>
                <c:pt idx="9">
                  <c:v>4990.9039999999995</c:v>
                </c:pt>
                <c:pt idx="10">
                  <c:v>6662.2670000000007</c:v>
                </c:pt>
                <c:pt idx="11">
                  <c:v>4591.5519999999997</c:v>
                </c:pt>
                <c:pt idx="12">
                  <c:v>5925.1380790796647</c:v>
                </c:pt>
                <c:pt idx="13">
                  <c:v>4045.4960000000001</c:v>
                </c:pt>
                <c:pt idx="14">
                  <c:v>4001.1440000000002</c:v>
                </c:pt>
                <c:pt idx="15">
                  <c:v>3998.904</c:v>
                </c:pt>
                <c:pt idx="16">
                  <c:v>2552.6831999999999</c:v>
                </c:pt>
              </c:numCache>
            </c:numRef>
          </c:val>
          <c:extLst>
            <c:ext xmlns:c16="http://schemas.microsoft.com/office/drawing/2014/chart" uri="{C3380CC4-5D6E-409C-BE32-E72D297353CC}">
              <c16:uniqueId val="{00000001-79AA-064C-9605-3B9A9CBA57BD}"/>
            </c:ext>
          </c:extLst>
        </c:ser>
        <c:ser>
          <c:idx val="4"/>
          <c:order val="2"/>
          <c:tx>
            <c:strRef>
              <c:f>'Transit Buses'!$F$3</c:f>
              <c:strCache>
                <c:ptCount val="1"/>
                <c:pt idx="0">
                  <c:v>Hybrid</c:v>
                </c:pt>
              </c:strCache>
            </c:strRef>
          </c:tx>
          <c:spPr>
            <a:solidFill>
              <a:srgbClr val="C00000"/>
            </a:solidFill>
          </c:spPr>
          <c:invertIfNegative val="0"/>
          <c:cat>
            <c:strRef>
              <c:f>'Transit Buses'!$B$4:$B$20</c:f>
              <c:strCache>
                <c:ptCount val="17"/>
                <c:pt idx="0">
                  <c:v>2007</c:v>
                </c:pt>
                <c:pt idx="1">
                  <c:v>2008</c:v>
                </c:pt>
                <c:pt idx="2">
                  <c:v>2009</c:v>
                </c:pt>
                <c:pt idx="3">
                  <c:v>2010</c:v>
                </c:pt>
                <c:pt idx="4">
                  <c:v>2011</c:v>
                </c:pt>
                <c:pt idx="5">
                  <c:v>  2012**</c:v>
                </c:pt>
                <c:pt idx="6">
                  <c:v>2013</c:v>
                </c:pt>
                <c:pt idx="7">
                  <c:v>2014</c:v>
                </c:pt>
                <c:pt idx="8">
                  <c:v>2015</c:v>
                </c:pt>
                <c:pt idx="9">
                  <c:v>2016</c:v>
                </c:pt>
                <c:pt idx="10">
                  <c:v>2017</c:v>
                </c:pt>
                <c:pt idx="11">
                  <c:v>2018</c:v>
                </c:pt>
                <c:pt idx="12">
                  <c:v>2019</c:v>
                </c:pt>
                <c:pt idx="13">
                  <c:v>2020</c:v>
                </c:pt>
                <c:pt idx="14">
                  <c:v>2021</c:v>
                </c:pt>
                <c:pt idx="15">
                  <c:v>2022</c:v>
                </c:pt>
                <c:pt idx="16">
                  <c:v>2023</c:v>
                </c:pt>
              </c:strCache>
            </c:strRef>
          </c:cat>
          <c:val>
            <c:numRef>
              <c:f>'Transit Buses'!$F$4:$F$20</c:f>
              <c:numCache>
                <c:formatCode>_(* #,##0_);_(* \(#,##0\);_(* "-"??_);_(@_)</c:formatCode>
                <c:ptCount val="17"/>
                <c:pt idx="0">
                  <c:v>1500.7269999999999</c:v>
                </c:pt>
                <c:pt idx="1">
                  <c:v>2527.2280000000001</c:v>
                </c:pt>
                <c:pt idx="2">
                  <c:v>3176.768</c:v>
                </c:pt>
                <c:pt idx="3">
                  <c:v>4636.7300000000005</c:v>
                </c:pt>
                <c:pt idx="4">
                  <c:v>6087.4</c:v>
                </c:pt>
                <c:pt idx="5">
                  <c:v>7720.57</c:v>
                </c:pt>
                <c:pt idx="6">
                  <c:v>12733.880999999999</c:v>
                </c:pt>
                <c:pt idx="7">
                  <c:v>11691.804</c:v>
                </c:pt>
                <c:pt idx="8">
                  <c:v>11414.858</c:v>
                </c:pt>
                <c:pt idx="9">
                  <c:v>11391.980000000001</c:v>
                </c:pt>
                <c:pt idx="10">
                  <c:v>10557.996000000001</c:v>
                </c:pt>
                <c:pt idx="11">
                  <c:v>14994.287</c:v>
                </c:pt>
                <c:pt idx="12">
                  <c:v>12859.598796354281</c:v>
                </c:pt>
                <c:pt idx="13">
                  <c:v>13581.308000000001</c:v>
                </c:pt>
                <c:pt idx="14">
                  <c:v>13432.412</c:v>
                </c:pt>
                <c:pt idx="15">
                  <c:v>13424.892</c:v>
                </c:pt>
                <c:pt idx="16">
                  <c:v>13077.1536</c:v>
                </c:pt>
              </c:numCache>
            </c:numRef>
          </c:val>
          <c:extLst>
            <c:ext xmlns:c16="http://schemas.microsoft.com/office/drawing/2014/chart" uri="{C3380CC4-5D6E-409C-BE32-E72D297353CC}">
              <c16:uniqueId val="{00000002-79AA-064C-9605-3B9A9CBA57BD}"/>
            </c:ext>
          </c:extLst>
        </c:ser>
        <c:ser>
          <c:idx val="3"/>
          <c:order val="3"/>
          <c:tx>
            <c:strRef>
              <c:f>'Transit Buses'!$E$3</c:f>
              <c:strCache>
                <c:ptCount val="1"/>
                <c:pt idx="0">
                  <c:v>Natural Gas</c:v>
                </c:pt>
              </c:strCache>
            </c:strRef>
          </c:tx>
          <c:invertIfNegative val="0"/>
          <c:cat>
            <c:strRef>
              <c:f>'Transit Buses'!$B$4:$B$20</c:f>
              <c:strCache>
                <c:ptCount val="17"/>
                <c:pt idx="0">
                  <c:v>2007</c:v>
                </c:pt>
                <c:pt idx="1">
                  <c:v>2008</c:v>
                </c:pt>
                <c:pt idx="2">
                  <c:v>2009</c:v>
                </c:pt>
                <c:pt idx="3">
                  <c:v>2010</c:v>
                </c:pt>
                <c:pt idx="4">
                  <c:v>2011</c:v>
                </c:pt>
                <c:pt idx="5">
                  <c:v>  2012**</c:v>
                </c:pt>
                <c:pt idx="6">
                  <c:v>2013</c:v>
                </c:pt>
                <c:pt idx="7">
                  <c:v>2014</c:v>
                </c:pt>
                <c:pt idx="8">
                  <c:v>2015</c:v>
                </c:pt>
                <c:pt idx="9">
                  <c:v>2016</c:v>
                </c:pt>
                <c:pt idx="10">
                  <c:v>2017</c:v>
                </c:pt>
                <c:pt idx="11">
                  <c:v>2018</c:v>
                </c:pt>
                <c:pt idx="12">
                  <c:v>2019</c:v>
                </c:pt>
                <c:pt idx="13">
                  <c:v>2020</c:v>
                </c:pt>
                <c:pt idx="14">
                  <c:v>2021</c:v>
                </c:pt>
                <c:pt idx="15">
                  <c:v>2022</c:v>
                </c:pt>
                <c:pt idx="16">
                  <c:v>2023</c:v>
                </c:pt>
              </c:strCache>
            </c:strRef>
          </c:cat>
          <c:val>
            <c:numRef>
              <c:f>'Transit Buses'!$E$4:$E$20</c:f>
              <c:numCache>
                <c:formatCode>_(* #,##0_);_(* \(#,##0\);_(* "-"??_);_(@_)</c:formatCode>
                <c:ptCount val="17"/>
                <c:pt idx="0">
                  <c:v>10178.843999999999</c:v>
                </c:pt>
                <c:pt idx="1">
                  <c:v>12303.61</c:v>
                </c:pt>
                <c:pt idx="2">
                  <c:v>11864.255999999999</c:v>
                </c:pt>
                <c:pt idx="3">
                  <c:v>12320.454</c:v>
                </c:pt>
                <c:pt idx="4">
                  <c:v>12866.55</c:v>
                </c:pt>
                <c:pt idx="5">
                  <c:v>13546.091</c:v>
                </c:pt>
                <c:pt idx="6">
                  <c:v>11951.352000000001</c:v>
                </c:pt>
                <c:pt idx="7">
                  <c:v>11031.138000000001</c:v>
                </c:pt>
                <c:pt idx="8">
                  <c:v>15391.271499999999</c:v>
                </c:pt>
                <c:pt idx="9">
                  <c:v>18218.552000000003</c:v>
                </c:pt>
                <c:pt idx="10">
                  <c:v>20799.728999999999</c:v>
                </c:pt>
                <c:pt idx="11">
                  <c:v>20446.754999999997</c:v>
                </c:pt>
                <c:pt idx="12">
                  <c:v>21762.565652484285</c:v>
                </c:pt>
                <c:pt idx="13">
                  <c:v>21816.781999999999</c:v>
                </c:pt>
                <c:pt idx="14">
                  <c:v>21577.597999999998</c:v>
                </c:pt>
                <c:pt idx="15">
                  <c:v>21565.518</c:v>
                </c:pt>
                <c:pt idx="16">
                  <c:v>18332.258399999999</c:v>
                </c:pt>
              </c:numCache>
            </c:numRef>
          </c:val>
          <c:extLst>
            <c:ext xmlns:c16="http://schemas.microsoft.com/office/drawing/2014/chart" uri="{C3380CC4-5D6E-409C-BE32-E72D297353CC}">
              <c16:uniqueId val="{00000003-79AA-064C-9605-3B9A9CBA57BD}"/>
            </c:ext>
          </c:extLst>
        </c:ser>
        <c:ser>
          <c:idx val="2"/>
          <c:order val="4"/>
          <c:tx>
            <c:strRef>
              <c:f>'Transit Buses'!$D$3</c:f>
              <c:strCache>
                <c:ptCount val="1"/>
                <c:pt idx="0">
                  <c:v>Gasoline</c:v>
                </c:pt>
              </c:strCache>
            </c:strRef>
          </c:tx>
          <c:invertIfNegative val="0"/>
          <c:cat>
            <c:strRef>
              <c:f>'Transit Buses'!$B$4:$B$20</c:f>
              <c:strCache>
                <c:ptCount val="17"/>
                <c:pt idx="0">
                  <c:v>2007</c:v>
                </c:pt>
                <c:pt idx="1">
                  <c:v>2008</c:v>
                </c:pt>
                <c:pt idx="2">
                  <c:v>2009</c:v>
                </c:pt>
                <c:pt idx="3">
                  <c:v>2010</c:v>
                </c:pt>
                <c:pt idx="4">
                  <c:v>2011</c:v>
                </c:pt>
                <c:pt idx="5">
                  <c:v>  2012**</c:v>
                </c:pt>
                <c:pt idx="6">
                  <c:v>2013</c:v>
                </c:pt>
                <c:pt idx="7">
                  <c:v>2014</c:v>
                </c:pt>
                <c:pt idx="8">
                  <c:v>2015</c:v>
                </c:pt>
                <c:pt idx="9">
                  <c:v>2016</c:v>
                </c:pt>
                <c:pt idx="10">
                  <c:v>2017</c:v>
                </c:pt>
                <c:pt idx="11">
                  <c:v>2018</c:v>
                </c:pt>
                <c:pt idx="12">
                  <c:v>2019</c:v>
                </c:pt>
                <c:pt idx="13">
                  <c:v>2020</c:v>
                </c:pt>
                <c:pt idx="14">
                  <c:v>2021</c:v>
                </c:pt>
                <c:pt idx="15">
                  <c:v>2022</c:v>
                </c:pt>
                <c:pt idx="16">
                  <c:v>2023</c:v>
                </c:pt>
              </c:strCache>
            </c:strRef>
          </c:cat>
          <c:val>
            <c:numRef>
              <c:f>'Transit Buses'!$D$4:$D$20</c:f>
              <c:numCache>
                <c:formatCode>_(* #,##0_);_(* \(#,##0\);_(* "-"??_);_(@_)</c:formatCode>
                <c:ptCount val="17"/>
                <c:pt idx="0">
                  <c:v>391.49400000000003</c:v>
                </c:pt>
                <c:pt idx="1">
                  <c:v>332.53000000000003</c:v>
                </c:pt>
                <c:pt idx="2">
                  <c:v>453.82400000000001</c:v>
                </c:pt>
                <c:pt idx="3">
                  <c:v>463.673</c:v>
                </c:pt>
                <c:pt idx="4">
                  <c:v>553.4</c:v>
                </c:pt>
                <c:pt idx="5">
                  <c:v>666.77649999999994</c:v>
                </c:pt>
                <c:pt idx="6">
                  <c:v>711.39</c:v>
                </c:pt>
                <c:pt idx="7">
                  <c:v>650.13</c:v>
                </c:pt>
                <c:pt idx="8">
                  <c:v>773.44899999999996</c:v>
                </c:pt>
                <c:pt idx="9">
                  <c:v>1130.5440000000001</c:v>
                </c:pt>
                <c:pt idx="10">
                  <c:v>1382.9649999999999</c:v>
                </c:pt>
                <c:pt idx="11">
                  <c:v>1076.145</c:v>
                </c:pt>
                <c:pt idx="12">
                  <c:v>1180.8130216463644</c:v>
                </c:pt>
                <c:pt idx="13">
                  <c:v>1083.615</c:v>
                </c:pt>
                <c:pt idx="14">
                  <c:v>1071.7349999999999</c:v>
                </c:pt>
                <c:pt idx="15">
                  <c:v>1071.135</c:v>
                </c:pt>
                <c:pt idx="16">
                  <c:v>1033.9080000000001</c:v>
                </c:pt>
              </c:numCache>
            </c:numRef>
          </c:val>
          <c:extLst>
            <c:ext xmlns:c16="http://schemas.microsoft.com/office/drawing/2014/chart" uri="{C3380CC4-5D6E-409C-BE32-E72D297353CC}">
              <c16:uniqueId val="{00000004-79AA-064C-9605-3B9A9CBA57BD}"/>
            </c:ext>
          </c:extLst>
        </c:ser>
        <c:ser>
          <c:idx val="1"/>
          <c:order val="5"/>
          <c:tx>
            <c:strRef>
              <c:f>'Transit Buses'!$C$3</c:f>
              <c:strCache>
                <c:ptCount val="1"/>
                <c:pt idx="0">
                  <c:v>Diesel</c:v>
                </c:pt>
              </c:strCache>
            </c:strRef>
          </c:tx>
          <c:spPr>
            <a:solidFill>
              <a:schemeClr val="tx1">
                <a:lumMod val="50000"/>
                <a:lumOff val="50000"/>
              </a:schemeClr>
            </a:solidFill>
          </c:spPr>
          <c:invertIfNegative val="0"/>
          <c:cat>
            <c:strRef>
              <c:f>'Transit Buses'!$B$4:$B$20</c:f>
              <c:strCache>
                <c:ptCount val="17"/>
                <c:pt idx="0">
                  <c:v>2007</c:v>
                </c:pt>
                <c:pt idx="1">
                  <c:v>2008</c:v>
                </c:pt>
                <c:pt idx="2">
                  <c:v>2009</c:v>
                </c:pt>
                <c:pt idx="3">
                  <c:v>2010</c:v>
                </c:pt>
                <c:pt idx="4">
                  <c:v>2011</c:v>
                </c:pt>
                <c:pt idx="5">
                  <c:v>  2012**</c:v>
                </c:pt>
                <c:pt idx="6">
                  <c:v>2013</c:v>
                </c:pt>
                <c:pt idx="7">
                  <c:v>2014</c:v>
                </c:pt>
                <c:pt idx="8">
                  <c:v>2015</c:v>
                </c:pt>
                <c:pt idx="9">
                  <c:v>2016</c:v>
                </c:pt>
                <c:pt idx="10">
                  <c:v>2017</c:v>
                </c:pt>
                <c:pt idx="11">
                  <c:v>2018</c:v>
                </c:pt>
                <c:pt idx="12">
                  <c:v>2019</c:v>
                </c:pt>
                <c:pt idx="13">
                  <c:v>2020</c:v>
                </c:pt>
                <c:pt idx="14">
                  <c:v>2021</c:v>
                </c:pt>
                <c:pt idx="15">
                  <c:v>2022</c:v>
                </c:pt>
                <c:pt idx="16">
                  <c:v>2023</c:v>
                </c:pt>
              </c:strCache>
            </c:strRef>
          </c:cat>
          <c:val>
            <c:numRef>
              <c:f>'Transit Buses'!$C$4:$C$20</c:f>
              <c:numCache>
                <c:formatCode>_(* #,##0_);_(* \(#,##0\);_(* "-"??_);_(@_)</c:formatCode>
                <c:ptCount val="17"/>
                <c:pt idx="0">
                  <c:v>52068.702000000005</c:v>
                </c:pt>
                <c:pt idx="1">
                  <c:v>46687.212</c:v>
                </c:pt>
                <c:pt idx="2">
                  <c:v>44669.248</c:v>
                </c:pt>
                <c:pt idx="3">
                  <c:v>43585.262000000002</c:v>
                </c:pt>
                <c:pt idx="4">
                  <c:v>43926.125</c:v>
                </c:pt>
                <c:pt idx="5">
                  <c:v>42778.976499999997</c:v>
                </c:pt>
                <c:pt idx="6">
                  <c:v>40051.256999999998</c:v>
                </c:pt>
                <c:pt idx="7">
                  <c:v>42467.675999999992</c:v>
                </c:pt>
                <c:pt idx="8">
                  <c:v>39139.93299999999</c:v>
                </c:pt>
                <c:pt idx="9">
                  <c:v>36091.217199999999</c:v>
                </c:pt>
                <c:pt idx="10">
                  <c:v>32717.938999999998</c:v>
                </c:pt>
                <c:pt idx="11">
                  <c:v>29988.574000000001</c:v>
                </c:pt>
                <c:pt idx="12">
                  <c:v>30374.144187580325</c:v>
                </c:pt>
                <c:pt idx="13">
                  <c:v>30846.906999999999</c:v>
                </c:pt>
                <c:pt idx="14">
                  <c:v>30508.722999999998</c:v>
                </c:pt>
                <c:pt idx="15">
                  <c:v>30491.643</c:v>
                </c:pt>
                <c:pt idx="16">
                  <c:v>34568.179199999999</c:v>
                </c:pt>
              </c:numCache>
            </c:numRef>
          </c:val>
          <c:extLst>
            <c:ext xmlns:c16="http://schemas.microsoft.com/office/drawing/2014/chart" uri="{C3380CC4-5D6E-409C-BE32-E72D297353CC}">
              <c16:uniqueId val="{00000005-79AA-064C-9605-3B9A9CBA57BD}"/>
            </c:ext>
          </c:extLst>
        </c:ser>
        <c:dLbls>
          <c:showLegendKey val="0"/>
          <c:showVal val="0"/>
          <c:showCatName val="0"/>
          <c:showSerName val="0"/>
          <c:showPercent val="0"/>
          <c:showBubbleSize val="0"/>
        </c:dLbls>
        <c:gapWidth val="150"/>
        <c:overlap val="100"/>
        <c:axId val="316285688"/>
        <c:axId val="316282160"/>
      </c:barChart>
      <c:catAx>
        <c:axId val="31628568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16282160"/>
        <c:crosses val="autoZero"/>
        <c:auto val="1"/>
        <c:lblAlgn val="ctr"/>
        <c:lblOffset val="100"/>
        <c:noMultiLvlLbl val="0"/>
      </c:catAx>
      <c:valAx>
        <c:axId val="316282160"/>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Thousand Buses</a:t>
                </a:r>
              </a:p>
            </c:rich>
          </c:tx>
          <c:overlay val="0"/>
        </c:title>
        <c:numFmt formatCode="_(* #,##0_);_(* \(#,##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16285688"/>
        <c:crosses val="autoZero"/>
        <c:crossBetween val="between"/>
        <c:dispUnits>
          <c:builtInUnit val="thousands"/>
        </c:dispUnits>
      </c:valAx>
    </c:plotArea>
    <c:legend>
      <c:legendPos val="r"/>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 l="0.70000000000000095" r="0.70000000000000095" t="0.750000000000002"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hyperlink" Target="https://afdc.energy.gov/data" TargetMode="External"/></Relationships>
</file>

<file path=xl/drawings/drawing1.xml><?xml version="1.0" encoding="utf-8"?>
<xdr:wsDr xmlns:xdr="http://schemas.openxmlformats.org/drawingml/2006/spreadsheetDrawing" xmlns:a="http://schemas.openxmlformats.org/drawingml/2006/main">
  <xdr:twoCellAnchor>
    <xdr:from>
      <xdr:col>11</xdr:col>
      <xdr:colOff>266699</xdr:colOff>
      <xdr:row>1</xdr:row>
      <xdr:rowOff>0</xdr:rowOff>
    </xdr:from>
    <xdr:to>
      <xdr:col>25</xdr:col>
      <xdr:colOff>186689</xdr:colOff>
      <xdr:row>32</xdr:row>
      <xdr:rowOff>0</xdr:rowOff>
    </xdr:to>
    <xdr:graphicFrame macro="">
      <xdr:nvGraphicFramePr>
        <xdr:cNvPr id="15378" name="Chart 3">
          <a:extLst>
            <a:ext uri="{FF2B5EF4-FFF2-40B4-BE49-F238E27FC236}">
              <a16:creationId xmlns:a16="http://schemas.microsoft.com/office/drawing/2014/main" id="{00000000-0008-0000-0000-0000123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0.77886</cdr:x>
      <cdr:y>0.96741</cdr:y>
    </cdr:from>
    <cdr:to>
      <cdr:x>0.99378</cdr:x>
      <cdr:y>0.99318</cdr:y>
    </cdr:to>
    <cdr:sp macro="" textlink="">
      <cdr:nvSpPr>
        <cdr:cNvPr id="2" name="Text Box 1">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5958779" y="6754284"/>
          <a:ext cx="1644287" cy="179916"/>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wrap="square" lIns="0" tIns="0" rIns="27432" bIns="22860" anchor="b"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r" rtl="0">
            <a:defRPr sz="1000"/>
          </a:pPr>
          <a:r>
            <a:rPr lang="en-US" sz="1000" b="0" i="0" u="none" strike="noStrike" baseline="0">
              <a:solidFill>
                <a:srgbClr val="000000"/>
              </a:solidFill>
              <a:latin typeface="Arial"/>
              <a:cs typeface="Arial"/>
            </a:rPr>
            <a:t>afdc.energy.gov/data</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42"/>
  <sheetViews>
    <sheetView tabSelected="1" zoomScale="120" zoomScaleNormal="120" zoomScalePageLayoutView="90" workbookViewId="0">
      <selection activeCell="G34" sqref="G34"/>
    </sheetView>
  </sheetViews>
  <sheetFormatPr defaultColWidth="8.7109375" defaultRowHeight="12.75" x14ac:dyDescent="0.2"/>
  <cols>
    <col min="1" max="1" width="3.42578125" customWidth="1"/>
    <col min="2" max="2" width="10.42578125" customWidth="1"/>
    <col min="3" max="3" width="10.42578125" bestFit="1" customWidth="1"/>
    <col min="4" max="4" width="10.7109375" customWidth="1"/>
    <col min="5" max="5" width="9.42578125" bestFit="1" customWidth="1"/>
    <col min="6" max="6" width="9.42578125" customWidth="1"/>
    <col min="7" max="7" width="10.7109375" customWidth="1"/>
    <col min="8" max="8" width="9.42578125" bestFit="1" customWidth="1"/>
    <col min="9" max="9" width="10.42578125" bestFit="1" customWidth="1"/>
    <col min="10" max="10" width="9.7109375" bestFit="1" customWidth="1"/>
  </cols>
  <sheetData>
    <row r="1" spans="2:10" ht="13.5" thickBot="1" x14ac:dyDescent="0.25"/>
    <row r="2" spans="2:10" ht="28.5" customHeight="1" thickBot="1" x14ac:dyDescent="0.25">
      <c r="B2" s="59" t="s">
        <v>0</v>
      </c>
      <c r="C2" s="60"/>
      <c r="D2" s="60"/>
      <c r="E2" s="60"/>
      <c r="F2" s="60"/>
      <c r="G2" s="60"/>
      <c r="H2" s="60"/>
      <c r="I2" s="61"/>
    </row>
    <row r="3" spans="2:10" ht="38.1" customHeight="1" x14ac:dyDescent="0.2">
      <c r="B3" s="16" t="s">
        <v>1</v>
      </c>
      <c r="C3" s="17" t="s">
        <v>2</v>
      </c>
      <c r="D3" s="17" t="s">
        <v>3</v>
      </c>
      <c r="E3" s="17" t="s">
        <v>4</v>
      </c>
      <c r="F3" s="17" t="s">
        <v>5</v>
      </c>
      <c r="G3" s="17" t="s">
        <v>6</v>
      </c>
      <c r="H3" s="17" t="s">
        <v>7</v>
      </c>
      <c r="I3" s="18" t="s">
        <v>8</v>
      </c>
      <c r="J3" s="2"/>
    </row>
    <row r="4" spans="2:10" x14ac:dyDescent="0.2">
      <c r="B4" s="11">
        <v>2007</v>
      </c>
      <c r="C4" s="10">
        <v>52068.702000000005</v>
      </c>
      <c r="D4" s="10">
        <v>391.49400000000003</v>
      </c>
      <c r="E4" s="10">
        <v>10178.843999999999</v>
      </c>
      <c r="F4" s="10">
        <v>1500.7269999999999</v>
      </c>
      <c r="G4" s="13" t="s">
        <v>9</v>
      </c>
      <c r="H4" s="10">
        <v>1109.2330000000002</v>
      </c>
      <c r="I4" s="12">
        <f>SUM(C4:H4)</f>
        <v>65249</v>
      </c>
      <c r="J4" s="14"/>
    </row>
    <row r="5" spans="2:10" x14ac:dyDescent="0.2">
      <c r="B5" s="11">
        <v>2008</v>
      </c>
      <c r="C5" s="10">
        <v>46687.212</v>
      </c>
      <c r="D5" s="10">
        <v>332.53000000000003</v>
      </c>
      <c r="E5" s="10">
        <v>12303.61</v>
      </c>
      <c r="F5" s="10">
        <v>2527.2280000000001</v>
      </c>
      <c r="G5" s="10">
        <v>4389.3960000000006</v>
      </c>
      <c r="H5" s="10">
        <v>266.024</v>
      </c>
      <c r="I5" s="12">
        <f t="shared" ref="I5:I14" si="0">SUM(C5:H5)</f>
        <v>66506</v>
      </c>
      <c r="J5" s="14"/>
    </row>
    <row r="6" spans="2:10" x14ac:dyDescent="0.2">
      <c r="B6" s="11">
        <v>2009</v>
      </c>
      <c r="C6" s="10">
        <v>44669.248</v>
      </c>
      <c r="D6" s="10">
        <v>453.82400000000001</v>
      </c>
      <c r="E6" s="10">
        <v>11864.255999999999</v>
      </c>
      <c r="F6" s="10">
        <v>3176.768</v>
      </c>
      <c r="G6" s="10">
        <v>4149.2480000000005</v>
      </c>
      <c r="H6" s="10">
        <v>518.65600000000006</v>
      </c>
      <c r="I6" s="12">
        <f>SUM(C6:H6)</f>
        <v>64832.000000000007</v>
      </c>
      <c r="J6" s="14"/>
    </row>
    <row r="7" spans="2:10" x14ac:dyDescent="0.2">
      <c r="B7" s="11">
        <v>2010</v>
      </c>
      <c r="C7" s="10">
        <v>43585.262000000002</v>
      </c>
      <c r="D7" s="10">
        <v>463.673</v>
      </c>
      <c r="E7" s="10">
        <v>12320.454</v>
      </c>
      <c r="F7" s="10">
        <v>4636.7300000000005</v>
      </c>
      <c r="G7" s="10">
        <v>5100.4030000000002</v>
      </c>
      <c r="H7" s="10">
        <v>132.47800000000001</v>
      </c>
      <c r="I7" s="12">
        <f t="shared" si="0"/>
        <v>66239.000000000015</v>
      </c>
      <c r="J7" s="14"/>
    </row>
    <row r="8" spans="2:10" x14ac:dyDescent="0.2">
      <c r="B8" s="11">
        <v>2011</v>
      </c>
      <c r="C8" s="10">
        <v>43926.125</v>
      </c>
      <c r="D8" s="10">
        <v>553.4</v>
      </c>
      <c r="E8" s="10">
        <v>12866.55</v>
      </c>
      <c r="F8" s="10">
        <v>6087.4</v>
      </c>
      <c r="G8" s="10">
        <v>5464.8249999999998</v>
      </c>
      <c r="H8" s="10">
        <v>276.7</v>
      </c>
      <c r="I8" s="12">
        <f t="shared" si="0"/>
        <v>69175</v>
      </c>
      <c r="J8" s="14"/>
    </row>
    <row r="9" spans="2:10" x14ac:dyDescent="0.2">
      <c r="B9" s="11" t="s">
        <v>10</v>
      </c>
      <c r="C9" s="10">
        <v>42778.976499999997</v>
      </c>
      <c r="D9" s="10">
        <v>666.77649999999994</v>
      </c>
      <c r="E9" s="10">
        <v>13546.091</v>
      </c>
      <c r="F9" s="10">
        <v>7720.57</v>
      </c>
      <c r="G9" s="10">
        <v>5228.9315000000006</v>
      </c>
      <c r="H9" s="10">
        <v>245.65450000000001</v>
      </c>
      <c r="I9" s="12">
        <f t="shared" si="0"/>
        <v>70187</v>
      </c>
      <c r="J9" s="14"/>
    </row>
    <row r="10" spans="2:10" x14ac:dyDescent="0.2">
      <c r="B10" s="19">
        <v>2013</v>
      </c>
      <c r="C10" s="10">
        <v>40051.256999999998</v>
      </c>
      <c r="D10" s="10">
        <v>711.39</v>
      </c>
      <c r="E10" s="10">
        <v>11951.352000000001</v>
      </c>
      <c r="F10" s="10">
        <v>12733.880999999999</v>
      </c>
      <c r="G10" s="10">
        <v>5477.7029999999995</v>
      </c>
      <c r="H10" s="10">
        <v>213.417</v>
      </c>
      <c r="I10" s="12">
        <f t="shared" si="0"/>
        <v>71139</v>
      </c>
      <c r="J10" s="14"/>
    </row>
    <row r="11" spans="2:10" x14ac:dyDescent="0.2">
      <c r="B11" s="11">
        <v>2014</v>
      </c>
      <c r="C11" s="10">
        <v>42467.675999999992</v>
      </c>
      <c r="D11" s="10">
        <v>650.13</v>
      </c>
      <c r="E11" s="10">
        <v>11031.138000000001</v>
      </c>
      <c r="F11" s="10">
        <v>11691.804</v>
      </c>
      <c r="G11" s="10">
        <v>5030.2130000000006</v>
      </c>
      <c r="H11" s="10">
        <v>195.03900000000002</v>
      </c>
      <c r="I11" s="12">
        <f t="shared" si="0"/>
        <v>71066</v>
      </c>
      <c r="J11" s="14"/>
    </row>
    <row r="12" spans="2:10" x14ac:dyDescent="0.2">
      <c r="B12" s="11">
        <v>2015</v>
      </c>
      <c r="C12" s="10">
        <v>39139.93299999999</v>
      </c>
      <c r="D12" s="10">
        <v>773.44899999999996</v>
      </c>
      <c r="E12" s="10">
        <v>15391.271499999999</v>
      </c>
      <c r="F12" s="10">
        <v>11414.858</v>
      </c>
      <c r="G12" s="10">
        <v>5223.3899999999994</v>
      </c>
      <c r="H12" s="10">
        <v>132.04</v>
      </c>
      <c r="I12" s="12">
        <f t="shared" si="0"/>
        <v>72074.941499999986</v>
      </c>
      <c r="J12" s="14"/>
    </row>
    <row r="13" spans="2:10" x14ac:dyDescent="0.2">
      <c r="B13" s="11">
        <v>2016</v>
      </c>
      <c r="C13" s="10">
        <v>36091.217199999999</v>
      </c>
      <c r="D13" s="10">
        <v>1130.5440000000001</v>
      </c>
      <c r="E13" s="10">
        <v>18218.552000000003</v>
      </c>
      <c r="F13" s="10">
        <v>11391.980000000001</v>
      </c>
      <c r="G13" s="10">
        <v>4990.9039999999995</v>
      </c>
      <c r="H13" s="10">
        <v>132.78399999999999</v>
      </c>
      <c r="I13" s="12">
        <f t="shared" si="0"/>
        <v>71955.981199999995</v>
      </c>
      <c r="J13" s="14"/>
    </row>
    <row r="14" spans="2:10" x14ac:dyDescent="0.2">
      <c r="B14" s="11">
        <v>2017</v>
      </c>
      <c r="C14" s="10">
        <v>32717.938999999998</v>
      </c>
      <c r="D14" s="10">
        <v>1382.9649999999999</v>
      </c>
      <c r="E14" s="10">
        <v>20799.728999999999</v>
      </c>
      <c r="F14" s="10">
        <v>10557.996000000001</v>
      </c>
      <c r="G14" s="10">
        <v>6662.2670000000007</v>
      </c>
      <c r="H14" s="10">
        <v>266.10399999999998</v>
      </c>
      <c r="I14" s="12">
        <f t="shared" si="0"/>
        <v>72387</v>
      </c>
      <c r="J14" s="14"/>
    </row>
    <row r="15" spans="2:10" x14ac:dyDescent="0.2">
      <c r="B15" s="11">
        <v>2018</v>
      </c>
      <c r="C15" s="10">
        <v>29988.574000000001</v>
      </c>
      <c r="D15" s="10">
        <v>1076.145</v>
      </c>
      <c r="E15" s="10">
        <v>20446.754999999997</v>
      </c>
      <c r="F15" s="10">
        <v>14994.287</v>
      </c>
      <c r="G15" s="10">
        <v>4591.5519999999997</v>
      </c>
      <c r="H15" s="10">
        <v>645.6869999999999</v>
      </c>
      <c r="I15" s="12">
        <f>SUM(C15:H15)</f>
        <v>71743</v>
      </c>
      <c r="J15" s="14"/>
    </row>
    <row r="16" spans="2:10" x14ac:dyDescent="0.2">
      <c r="B16" s="20">
        <v>2019</v>
      </c>
      <c r="C16" s="21">
        <v>30374.144187580325</v>
      </c>
      <c r="D16" s="21">
        <v>1180.8130216463644</v>
      </c>
      <c r="E16" s="21">
        <v>21762.565652484285</v>
      </c>
      <c r="F16" s="21">
        <v>12859.598796354281</v>
      </c>
      <c r="G16" s="21">
        <v>5925.1380790796647</v>
      </c>
      <c r="H16" s="21">
        <v>563.88363372158688</v>
      </c>
      <c r="I16" s="22">
        <f>SUM(C16:H16)</f>
        <v>72666.143370866514</v>
      </c>
      <c r="J16" s="14"/>
    </row>
    <row r="17" spans="2:11" x14ac:dyDescent="0.2">
      <c r="B17" s="11">
        <v>2020</v>
      </c>
      <c r="C17" s="10">
        <v>30846.906999999999</v>
      </c>
      <c r="D17" s="10">
        <v>1083.615</v>
      </c>
      <c r="E17" s="10">
        <v>21816.781999999999</v>
      </c>
      <c r="F17" s="10">
        <v>13581.308000000001</v>
      </c>
      <c r="G17" s="10">
        <v>4045.4960000000001</v>
      </c>
      <c r="H17" s="10">
        <v>1011.374</v>
      </c>
      <c r="I17" s="12">
        <f>SUM(C17:H17)</f>
        <v>72385.482000000004</v>
      </c>
      <c r="J17" s="14"/>
    </row>
    <row r="18" spans="2:11" x14ac:dyDescent="0.2">
      <c r="B18" s="11">
        <v>2021</v>
      </c>
      <c r="C18" s="10">
        <v>30508.722999999998</v>
      </c>
      <c r="D18" s="10">
        <v>1071.7349999999999</v>
      </c>
      <c r="E18" s="10">
        <v>21577.597999999998</v>
      </c>
      <c r="F18" s="10">
        <v>13432.412</v>
      </c>
      <c r="G18" s="10">
        <v>4001.1440000000002</v>
      </c>
      <c r="H18" s="10">
        <v>1000.2860000000001</v>
      </c>
      <c r="I18" s="12">
        <v>71449</v>
      </c>
      <c r="J18" s="14"/>
    </row>
    <row r="19" spans="2:11" x14ac:dyDescent="0.2">
      <c r="B19" s="11">
        <v>2022</v>
      </c>
      <c r="C19" s="10">
        <v>30491.643</v>
      </c>
      <c r="D19" s="10">
        <v>1071.135</v>
      </c>
      <c r="E19" s="10">
        <v>21565.518</v>
      </c>
      <c r="F19" s="10">
        <v>13424.892</v>
      </c>
      <c r="G19" s="10">
        <v>3998.904</v>
      </c>
      <c r="H19" s="10">
        <v>999.726</v>
      </c>
      <c r="I19" s="12">
        <v>71409</v>
      </c>
      <c r="J19" s="14"/>
    </row>
    <row r="20" spans="2:11" ht="13.5" thickBot="1" x14ac:dyDescent="0.25">
      <c r="B20" s="28">
        <v>2023</v>
      </c>
      <c r="C20" s="29">
        <v>34568.179199999999</v>
      </c>
      <c r="D20" s="29">
        <v>1033.9080000000001</v>
      </c>
      <c r="E20" s="29">
        <v>18332.258399999999</v>
      </c>
      <c r="F20" s="29">
        <v>13077.1536</v>
      </c>
      <c r="G20" s="29">
        <v>2552.6831999999999</v>
      </c>
      <c r="H20" s="29">
        <v>1746.9480000000001</v>
      </c>
      <c r="I20" s="30">
        <v>71304</v>
      </c>
      <c r="J20" s="14"/>
    </row>
    <row r="21" spans="2:11" x14ac:dyDescent="0.2">
      <c r="C21" s="1"/>
      <c r="D21" s="15"/>
      <c r="E21" s="1"/>
      <c r="F21" s="1"/>
      <c r="G21" s="1"/>
      <c r="H21" s="1"/>
      <c r="I21" s="1"/>
      <c r="J21" s="1"/>
    </row>
    <row r="22" spans="2:11" x14ac:dyDescent="0.2">
      <c r="B22" s="63" t="s">
        <v>11</v>
      </c>
      <c r="C22" s="63"/>
      <c r="D22" s="63"/>
      <c r="E22" s="63"/>
      <c r="F22" s="63"/>
      <c r="G22" s="63"/>
      <c r="H22" s="63"/>
      <c r="I22" s="63"/>
      <c r="J22" s="1"/>
    </row>
    <row r="23" spans="2:11" ht="41.45" customHeight="1" x14ac:dyDescent="0.2">
      <c r="B23" s="62" t="s">
        <v>12</v>
      </c>
      <c r="C23" s="62"/>
      <c r="D23" s="62"/>
      <c r="E23" s="62"/>
      <c r="F23" s="62"/>
      <c r="G23" s="62"/>
      <c r="H23" s="62"/>
      <c r="I23" s="62"/>
      <c r="J23" s="1"/>
    </row>
    <row r="24" spans="2:11" x14ac:dyDescent="0.2">
      <c r="B24" s="63" t="s">
        <v>13</v>
      </c>
      <c r="C24" s="63"/>
      <c r="D24" s="63"/>
      <c r="E24" s="63"/>
      <c r="F24" s="63"/>
      <c r="G24" s="63"/>
      <c r="H24" s="63"/>
      <c r="I24" s="63"/>
      <c r="J24" s="1"/>
    </row>
    <row r="25" spans="2:11" ht="41.1" customHeight="1" x14ac:dyDescent="0.2">
      <c r="B25" s="57" t="s">
        <v>29</v>
      </c>
      <c r="C25" s="57"/>
      <c r="D25" s="57"/>
      <c r="E25" s="57"/>
      <c r="F25" s="57"/>
      <c r="G25" s="57"/>
      <c r="H25" s="57"/>
      <c r="I25" s="57"/>
      <c r="J25" s="1"/>
    </row>
    <row r="26" spans="2:11" ht="42" customHeight="1" x14ac:dyDescent="0.2">
      <c r="B26" s="57" t="s">
        <v>14</v>
      </c>
      <c r="C26" s="57"/>
      <c r="D26" s="57"/>
      <c r="E26" s="57"/>
      <c r="F26" s="57"/>
      <c r="G26" s="57"/>
      <c r="H26" s="57"/>
      <c r="I26" s="57"/>
      <c r="J26" s="1"/>
    </row>
    <row r="27" spans="2:11" ht="45.95" customHeight="1" x14ac:dyDescent="0.2">
      <c r="B27" s="55" t="s">
        <v>15</v>
      </c>
      <c r="C27" s="56"/>
      <c r="D27" s="56"/>
      <c r="E27" s="56"/>
      <c r="F27" s="56"/>
      <c r="G27" s="56"/>
      <c r="H27" s="56"/>
      <c r="I27" s="56"/>
      <c r="J27" s="1"/>
    </row>
    <row r="28" spans="2:11" ht="14.85" customHeight="1" x14ac:dyDescent="0.2">
      <c r="B28" s="57" t="s">
        <v>16</v>
      </c>
      <c r="C28" s="57"/>
      <c r="D28" s="57"/>
      <c r="E28" s="57"/>
      <c r="F28" s="57"/>
      <c r="G28" s="57"/>
      <c r="H28" s="57"/>
      <c r="I28" s="57"/>
      <c r="J28" s="1"/>
    </row>
    <row r="29" spans="2:11" ht="29.85" customHeight="1" x14ac:dyDescent="0.2">
      <c r="B29" s="57" t="s">
        <v>17</v>
      </c>
      <c r="C29" s="57"/>
      <c r="D29" s="57"/>
      <c r="E29" s="57"/>
      <c r="F29" s="57"/>
      <c r="G29" s="57"/>
      <c r="H29" s="57"/>
      <c r="I29" s="57"/>
      <c r="J29" s="1"/>
    </row>
    <row r="30" spans="2:11" ht="19.350000000000001" customHeight="1" x14ac:dyDescent="0.2">
      <c r="B30" s="57" t="s">
        <v>27</v>
      </c>
      <c r="C30" s="58"/>
      <c r="D30" s="58"/>
      <c r="E30" s="58"/>
      <c r="F30" s="58"/>
      <c r="G30" s="58"/>
      <c r="H30" s="58"/>
      <c r="I30" s="58"/>
      <c r="J30" s="1"/>
      <c r="K30" s="5"/>
    </row>
    <row r="31" spans="2:11" x14ac:dyDescent="0.2">
      <c r="B31" s="63" t="s">
        <v>18</v>
      </c>
      <c r="C31" s="63"/>
      <c r="D31" s="63"/>
      <c r="E31" s="63"/>
      <c r="F31" s="63"/>
      <c r="G31" s="63"/>
      <c r="H31" s="63"/>
      <c r="I31" s="63"/>
      <c r="J31" s="1"/>
    </row>
    <row r="32" spans="2:11" x14ac:dyDescent="0.2">
      <c r="B32" s="57" t="s">
        <v>19</v>
      </c>
      <c r="C32" s="58"/>
      <c r="D32" s="58"/>
      <c r="E32" s="58"/>
      <c r="F32" s="58"/>
      <c r="G32" s="58"/>
      <c r="H32" s="58"/>
      <c r="I32" s="58"/>
      <c r="J32" s="1"/>
    </row>
    <row r="33" spans="2:17" x14ac:dyDescent="0.2">
      <c r="B33" s="57" t="s">
        <v>20</v>
      </c>
      <c r="C33" s="58"/>
      <c r="D33" s="58"/>
      <c r="E33" s="58"/>
      <c r="F33" s="58"/>
      <c r="G33" s="58"/>
      <c r="H33" s="58"/>
      <c r="I33" s="58"/>
      <c r="J33" s="1"/>
    </row>
    <row r="34" spans="2:17" x14ac:dyDescent="0.2">
      <c r="B34" s="32"/>
      <c r="C34" s="33"/>
      <c r="D34" s="33"/>
      <c r="E34" s="33"/>
      <c r="F34" s="33"/>
      <c r="G34" s="33"/>
      <c r="H34" s="33"/>
      <c r="I34" s="33"/>
      <c r="J34" s="1"/>
    </row>
    <row r="35" spans="2:17" x14ac:dyDescent="0.2">
      <c r="B35" s="52" t="s">
        <v>21</v>
      </c>
      <c r="C35" s="53"/>
      <c r="D35" s="53"/>
      <c r="E35" s="53"/>
      <c r="F35" s="53"/>
      <c r="G35" s="53"/>
      <c r="H35" s="53"/>
      <c r="I35" s="53"/>
      <c r="J35" s="1"/>
      <c r="K35" s="5"/>
    </row>
    <row r="36" spans="2:17" x14ac:dyDescent="0.2">
      <c r="B36" s="54" t="s">
        <v>28</v>
      </c>
      <c r="C36" s="54"/>
      <c r="D36" s="54"/>
      <c r="E36" s="54"/>
      <c r="F36" s="54"/>
      <c r="G36" s="54"/>
      <c r="H36" s="54"/>
      <c r="I36" s="54"/>
      <c r="J36" s="1"/>
      <c r="K36" s="5"/>
    </row>
    <row r="37" spans="2:17" x14ac:dyDescent="0.2">
      <c r="J37" s="14"/>
      <c r="K37" s="51"/>
      <c r="L37" s="51"/>
      <c r="M37" s="51"/>
      <c r="N37" s="51"/>
      <c r="O37" s="51"/>
      <c r="P37" s="51"/>
      <c r="Q37" s="51"/>
    </row>
    <row r="38" spans="2:17" x14ac:dyDescent="0.2">
      <c r="J38" s="1"/>
    </row>
    <row r="39" spans="2:17" x14ac:dyDescent="0.2">
      <c r="J39" s="1"/>
    </row>
    <row r="40" spans="2:17" x14ac:dyDescent="0.2">
      <c r="B40" s="31"/>
    </row>
    <row r="42" spans="2:17" ht="13.5" customHeight="1" x14ac:dyDescent="0.2"/>
  </sheetData>
  <mergeCells count="15">
    <mergeCell ref="B35:I35"/>
    <mergeCell ref="B36:I36"/>
    <mergeCell ref="B27:I27"/>
    <mergeCell ref="B30:I30"/>
    <mergeCell ref="B2:I2"/>
    <mergeCell ref="B23:I23"/>
    <mergeCell ref="B26:I26"/>
    <mergeCell ref="B28:I28"/>
    <mergeCell ref="B22:I22"/>
    <mergeCell ref="B24:I24"/>
    <mergeCell ref="B31:I31"/>
    <mergeCell ref="B32:I32"/>
    <mergeCell ref="B33:I33"/>
    <mergeCell ref="B29:I29"/>
    <mergeCell ref="B25:I25"/>
  </mergeCells>
  <pageMargins left="0.75" right="0.75" top="1" bottom="1" header="0.5" footer="0.5"/>
  <pageSetup orientation="portrait" r:id="rId1"/>
  <headerFooter alignWithMargins="0"/>
  <ignoredErrors>
    <ignoredError sqref="I5 I10:I14 I7:I8" formulaRange="1"/>
  </ignoredError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847A5-6CE5-4061-A466-7A703D8947D8}">
  <dimension ref="A1:H25"/>
  <sheetViews>
    <sheetView zoomScale="130" zoomScaleNormal="130" workbookViewId="0">
      <selection activeCell="J19" sqref="J19"/>
    </sheetView>
  </sheetViews>
  <sheetFormatPr defaultColWidth="8.7109375" defaultRowHeight="12.75" x14ac:dyDescent="0.2"/>
  <cols>
    <col min="2" max="2" width="9.42578125" bestFit="1" customWidth="1"/>
    <col min="3" max="3" width="9.140625" bestFit="1" customWidth="1"/>
    <col min="4" max="4" width="11.7109375" customWidth="1"/>
    <col min="5" max="5" width="8.85546875" bestFit="1" customWidth="1"/>
    <col min="6" max="6" width="11.140625" customWidth="1"/>
    <col min="7" max="7" width="8.85546875" bestFit="1" customWidth="1"/>
    <col min="8" max="8" width="9.140625" bestFit="1" customWidth="1"/>
  </cols>
  <sheetData>
    <row r="1" spans="1:8" ht="18" customHeight="1" x14ac:dyDescent="0.2">
      <c r="A1" s="64" t="s">
        <v>22</v>
      </c>
      <c r="B1" s="65"/>
      <c r="C1" s="65"/>
      <c r="D1" s="65"/>
      <c r="E1" s="65"/>
      <c r="F1" s="65"/>
      <c r="G1" s="65"/>
      <c r="H1" s="66"/>
    </row>
    <row r="2" spans="1:8" x14ac:dyDescent="0.2">
      <c r="A2" s="37" t="s">
        <v>1</v>
      </c>
      <c r="B2" s="24" t="s">
        <v>2</v>
      </c>
      <c r="C2" s="24" t="s">
        <v>3</v>
      </c>
      <c r="D2" s="24" t="s">
        <v>4</v>
      </c>
      <c r="E2" s="24" t="s">
        <v>5</v>
      </c>
      <c r="F2" s="24" t="s">
        <v>6</v>
      </c>
      <c r="G2" s="24" t="s">
        <v>7</v>
      </c>
      <c r="H2" s="27" t="s">
        <v>8</v>
      </c>
    </row>
    <row r="3" spans="1:8" x14ac:dyDescent="0.2">
      <c r="A3" s="46">
        <v>2018</v>
      </c>
      <c r="B3" s="45">
        <v>0.41799999999999998</v>
      </c>
      <c r="C3" s="45">
        <v>1.4999999999999999E-2</v>
      </c>
      <c r="D3" s="45">
        <v>0.28499999999999998</v>
      </c>
      <c r="E3" s="45">
        <v>0.20899999999999999</v>
      </c>
      <c r="F3" s="45">
        <v>6.4000000000000001E-2</v>
      </c>
      <c r="G3" s="45">
        <v>8.9999999999999993E-3</v>
      </c>
      <c r="H3" s="47">
        <v>1</v>
      </c>
    </row>
    <row r="4" spans="1:8" x14ac:dyDescent="0.2">
      <c r="A4" s="46">
        <v>2019</v>
      </c>
      <c r="B4" s="45">
        <v>0.41799999999999998</v>
      </c>
      <c r="C4" s="45">
        <v>1.6250000000000001E-2</v>
      </c>
      <c r="D4" s="45">
        <v>0.29948999999999998</v>
      </c>
      <c r="E4" s="45">
        <v>0.17696999999999999</v>
      </c>
      <c r="F4" s="45">
        <v>8.1540000000000001E-2</v>
      </c>
      <c r="G4" s="45">
        <v>7.7600000000000004E-3</v>
      </c>
      <c r="H4" s="47">
        <v>1</v>
      </c>
    </row>
    <row r="5" spans="1:8" x14ac:dyDescent="0.2">
      <c r="A5" s="46">
        <v>2020</v>
      </c>
      <c r="B5" s="45">
        <v>0.42699999999999999</v>
      </c>
      <c r="C5" s="45">
        <v>1.4999999999999999E-2</v>
      </c>
      <c r="D5" s="45">
        <v>0.30199999999999999</v>
      </c>
      <c r="E5" s="45">
        <v>0.188</v>
      </c>
      <c r="F5" s="45">
        <v>5.6000000000000001E-2</v>
      </c>
      <c r="G5" s="45">
        <v>1.4E-2</v>
      </c>
      <c r="H5" s="47">
        <v>1</v>
      </c>
    </row>
    <row r="6" spans="1:8" x14ac:dyDescent="0.2">
      <c r="A6" s="46">
        <v>2023</v>
      </c>
      <c r="B6" s="45">
        <v>0.48480000000000001</v>
      </c>
      <c r="C6" s="45">
        <v>1.4500000000000001E-2</v>
      </c>
      <c r="D6" s="45">
        <v>0.2571</v>
      </c>
      <c r="E6" s="45">
        <v>0.18340000000000001</v>
      </c>
      <c r="F6" s="45">
        <v>3.5799999999999998E-2</v>
      </c>
      <c r="G6" s="45">
        <v>2.4500000000000001E-2</v>
      </c>
      <c r="H6" s="47">
        <v>1</v>
      </c>
    </row>
    <row r="7" spans="1:8" ht="13.5" thickBot="1" x14ac:dyDescent="0.25">
      <c r="A7" s="48">
        <v>2024</v>
      </c>
      <c r="B7" s="49">
        <v>0.43042000000000002</v>
      </c>
      <c r="C7" s="49">
        <v>1.8450000000000001E-2</v>
      </c>
      <c r="D7" s="49">
        <v>0.28081</v>
      </c>
      <c r="E7" s="49">
        <v>0.20280999999999999</v>
      </c>
      <c r="F7" s="49">
        <v>3.1980000000000001E-2</v>
      </c>
      <c r="G7" s="49">
        <v>3.5540000000000002E-2</v>
      </c>
      <c r="H7" s="50">
        <v>1</v>
      </c>
    </row>
    <row r="8" spans="1:8" ht="13.5" thickBot="1" x14ac:dyDescent="0.25"/>
    <row r="9" spans="1:8" x14ac:dyDescent="0.2">
      <c r="A9" s="64" t="s">
        <v>23</v>
      </c>
      <c r="B9" s="65"/>
      <c r="C9" s="65"/>
      <c r="D9" s="65"/>
      <c r="E9" s="65"/>
      <c r="F9" s="65"/>
      <c r="G9" s="65"/>
      <c r="H9" s="66"/>
    </row>
    <row r="10" spans="1:8" x14ac:dyDescent="0.2">
      <c r="A10" s="37" t="s">
        <v>1</v>
      </c>
      <c r="B10" s="24" t="s">
        <v>24</v>
      </c>
      <c r="C10" s="24"/>
      <c r="D10" s="24"/>
      <c r="E10" s="24"/>
      <c r="F10" s="24"/>
      <c r="G10" s="24"/>
      <c r="H10" s="27"/>
    </row>
    <row r="11" spans="1:8" x14ac:dyDescent="0.2">
      <c r="A11" s="39">
        <v>2018</v>
      </c>
      <c r="B11" s="38">
        <v>71743</v>
      </c>
      <c r="C11" s="25"/>
      <c r="D11" s="25"/>
      <c r="E11" s="25"/>
      <c r="F11" s="25"/>
      <c r="G11" s="25"/>
      <c r="H11" s="40"/>
    </row>
    <row r="12" spans="1:8" x14ac:dyDescent="0.2">
      <c r="A12" s="39">
        <v>2019</v>
      </c>
      <c r="B12" s="38">
        <v>72665.416716699343</v>
      </c>
      <c r="C12" s="25"/>
      <c r="D12" s="25"/>
      <c r="E12" s="25"/>
      <c r="F12" s="25"/>
      <c r="G12" s="25"/>
      <c r="H12" s="40"/>
    </row>
    <row r="13" spans="1:8" x14ac:dyDescent="0.2">
      <c r="A13" s="39">
        <v>2020</v>
      </c>
      <c r="B13" s="38">
        <v>72241</v>
      </c>
      <c r="C13" s="25"/>
      <c r="D13" s="25"/>
      <c r="E13" s="25"/>
      <c r="F13" s="25"/>
      <c r="G13" s="25"/>
      <c r="H13" s="40"/>
    </row>
    <row r="14" spans="1:8" x14ac:dyDescent="0.2">
      <c r="A14" s="39">
        <v>2021</v>
      </c>
      <c r="B14" s="38">
        <v>71449</v>
      </c>
      <c r="C14" s="25"/>
      <c r="D14" s="25"/>
      <c r="E14" s="25"/>
      <c r="F14" s="25"/>
      <c r="G14" s="25"/>
      <c r="H14" s="40"/>
    </row>
    <row r="15" spans="1:8" x14ac:dyDescent="0.2">
      <c r="A15" s="39">
        <v>2022</v>
      </c>
      <c r="B15" s="38">
        <v>71409</v>
      </c>
      <c r="C15" s="25"/>
      <c r="D15" s="25"/>
      <c r="E15" s="25"/>
      <c r="F15" s="25"/>
      <c r="G15" s="25"/>
      <c r="H15" s="40"/>
    </row>
    <row r="16" spans="1:8" ht="13.5" thickBot="1" x14ac:dyDescent="0.25">
      <c r="A16" s="41">
        <v>2023</v>
      </c>
      <c r="B16" s="42">
        <v>71304</v>
      </c>
      <c r="C16" s="43"/>
      <c r="D16" s="43"/>
      <c r="E16" s="43"/>
      <c r="F16" s="43"/>
      <c r="G16" s="43"/>
      <c r="H16" s="44"/>
    </row>
    <row r="17" spans="1:8" x14ac:dyDescent="0.2">
      <c r="A17" s="35"/>
      <c r="B17" s="36"/>
    </row>
    <row r="18" spans="1:8" x14ac:dyDescent="0.2">
      <c r="A18" s="67" t="s">
        <v>25</v>
      </c>
      <c r="B18" s="67"/>
      <c r="C18" s="67"/>
      <c r="D18" s="67"/>
      <c r="E18" s="67"/>
      <c r="F18" s="67"/>
      <c r="G18" s="67"/>
      <c r="H18" s="67"/>
    </row>
    <row r="19" spans="1:8" x14ac:dyDescent="0.2">
      <c r="A19" s="23" t="s">
        <v>1</v>
      </c>
      <c r="B19" s="24" t="s">
        <v>2</v>
      </c>
      <c r="C19" s="24" t="s">
        <v>3</v>
      </c>
      <c r="D19" s="24" t="s">
        <v>4</v>
      </c>
      <c r="E19" s="24" t="s">
        <v>5</v>
      </c>
      <c r="F19" s="24" t="s">
        <v>6</v>
      </c>
      <c r="G19" s="24" t="s">
        <v>7</v>
      </c>
      <c r="H19" s="24" t="s">
        <v>8</v>
      </c>
    </row>
    <row r="20" spans="1:8" x14ac:dyDescent="0.2">
      <c r="A20" s="25">
        <v>2018</v>
      </c>
      <c r="B20" s="34">
        <f>$B$11*B3</f>
        <v>29988.574000000001</v>
      </c>
      <c r="C20" s="34">
        <f t="shared" ref="C20:H20" si="0">$B$11*C3</f>
        <v>1076.145</v>
      </c>
      <c r="D20" s="34">
        <f t="shared" si="0"/>
        <v>20446.754999999997</v>
      </c>
      <c r="E20" s="34">
        <f t="shared" si="0"/>
        <v>14994.287</v>
      </c>
      <c r="F20" s="34">
        <f t="shared" si="0"/>
        <v>4591.5519999999997</v>
      </c>
      <c r="G20" s="34">
        <f t="shared" si="0"/>
        <v>645.6869999999999</v>
      </c>
      <c r="H20" s="34">
        <f t="shared" si="0"/>
        <v>71743</v>
      </c>
    </row>
    <row r="21" spans="1:8" x14ac:dyDescent="0.2">
      <c r="A21" s="25">
        <v>2019</v>
      </c>
      <c r="B21" s="34">
        <f>$B$12*B4</f>
        <v>30374.144187580325</v>
      </c>
      <c r="C21" s="34">
        <f t="shared" ref="C21:H21" si="1">$B$12*C4</f>
        <v>1180.8130216463644</v>
      </c>
      <c r="D21" s="34">
        <f t="shared" si="1"/>
        <v>21762.565652484285</v>
      </c>
      <c r="E21" s="34">
        <f t="shared" si="1"/>
        <v>12859.598796354281</v>
      </c>
      <c r="F21" s="34">
        <f t="shared" si="1"/>
        <v>5925.1380790796647</v>
      </c>
      <c r="G21" s="34">
        <f t="shared" si="1"/>
        <v>563.88363372158688</v>
      </c>
      <c r="H21" s="34">
        <f t="shared" si="1"/>
        <v>72665.416716699343</v>
      </c>
    </row>
    <row r="22" spans="1:8" x14ac:dyDescent="0.2">
      <c r="A22" s="25">
        <v>2020</v>
      </c>
      <c r="B22" s="34">
        <f>$B$13*B5</f>
        <v>30846.906999999999</v>
      </c>
      <c r="C22" s="34">
        <f t="shared" ref="C22:H22" si="2">$B$13*C5</f>
        <v>1083.615</v>
      </c>
      <c r="D22" s="34">
        <f t="shared" si="2"/>
        <v>21816.781999999999</v>
      </c>
      <c r="E22" s="34">
        <f t="shared" si="2"/>
        <v>13581.308000000001</v>
      </c>
      <c r="F22" s="34">
        <f t="shared" si="2"/>
        <v>4045.4960000000001</v>
      </c>
      <c r="G22" s="34">
        <f t="shared" si="2"/>
        <v>1011.374</v>
      </c>
      <c r="H22" s="34">
        <f t="shared" si="2"/>
        <v>72241</v>
      </c>
    </row>
    <row r="23" spans="1:8" x14ac:dyDescent="0.2">
      <c r="A23" s="25">
        <v>2021</v>
      </c>
      <c r="B23" s="34">
        <f>$B$14*B5</f>
        <v>30508.722999999998</v>
      </c>
      <c r="C23" s="34">
        <f t="shared" ref="C23:H23" si="3">$B$14*C5</f>
        <v>1071.7349999999999</v>
      </c>
      <c r="D23" s="34">
        <f t="shared" si="3"/>
        <v>21577.597999999998</v>
      </c>
      <c r="E23" s="34">
        <f t="shared" si="3"/>
        <v>13432.412</v>
      </c>
      <c r="F23" s="34">
        <f t="shared" si="3"/>
        <v>4001.1440000000002</v>
      </c>
      <c r="G23" s="34">
        <f t="shared" si="3"/>
        <v>1000.2860000000001</v>
      </c>
      <c r="H23" s="34">
        <f t="shared" si="3"/>
        <v>71449</v>
      </c>
    </row>
    <row r="24" spans="1:8" x14ac:dyDescent="0.2">
      <c r="A24" s="25">
        <v>2022</v>
      </c>
      <c r="B24" s="34">
        <f>$B$15*B5</f>
        <v>30491.643</v>
      </c>
      <c r="C24" s="34">
        <f t="shared" ref="C24:H24" si="4">$B$15*C5</f>
        <v>1071.135</v>
      </c>
      <c r="D24" s="34">
        <f t="shared" si="4"/>
        <v>21565.518</v>
      </c>
      <c r="E24" s="34">
        <f t="shared" si="4"/>
        <v>13424.892</v>
      </c>
      <c r="F24" s="34">
        <f t="shared" si="4"/>
        <v>3998.904</v>
      </c>
      <c r="G24" s="34">
        <f t="shared" si="4"/>
        <v>999.726</v>
      </c>
      <c r="H24" s="34">
        <f t="shared" si="4"/>
        <v>71409</v>
      </c>
    </row>
    <row r="25" spans="1:8" x14ac:dyDescent="0.2">
      <c r="A25" s="25">
        <v>2023</v>
      </c>
      <c r="B25" s="34">
        <f>$B$16*B6</f>
        <v>34568.179199999999</v>
      </c>
      <c r="C25" s="34">
        <f t="shared" ref="C25:H25" si="5">$B$16*C6</f>
        <v>1033.9080000000001</v>
      </c>
      <c r="D25" s="34">
        <f t="shared" si="5"/>
        <v>18332.258399999999</v>
      </c>
      <c r="E25" s="34">
        <f t="shared" si="5"/>
        <v>13077.1536</v>
      </c>
      <c r="F25" s="34">
        <f t="shared" si="5"/>
        <v>2552.6831999999999</v>
      </c>
      <c r="G25" s="34">
        <f t="shared" si="5"/>
        <v>1746.9480000000001</v>
      </c>
      <c r="H25" s="34">
        <f t="shared" si="5"/>
        <v>71304</v>
      </c>
    </row>
  </sheetData>
  <mergeCells count="3">
    <mergeCell ref="A1:H1"/>
    <mergeCell ref="A9:H9"/>
    <mergeCell ref="A18:H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20"/>
  <sheetViews>
    <sheetView zoomScaleNormal="100" workbookViewId="0">
      <selection activeCell="B19" sqref="B19:H20"/>
    </sheetView>
  </sheetViews>
  <sheetFormatPr defaultColWidth="8.7109375" defaultRowHeight="12.75" x14ac:dyDescent="0.2"/>
  <cols>
    <col min="1" max="1" width="4.42578125" customWidth="1"/>
    <col min="3" max="3" width="11.42578125" bestFit="1" customWidth="1"/>
    <col min="4" max="4" width="11.42578125" customWidth="1"/>
    <col min="5" max="5" width="14.42578125" customWidth="1"/>
    <col min="6" max="6" width="10.42578125" bestFit="1" customWidth="1"/>
    <col min="7" max="7" width="10.7109375" customWidth="1"/>
    <col min="8" max="8" width="10.42578125" bestFit="1" customWidth="1"/>
  </cols>
  <sheetData>
    <row r="1" spans="2:9" ht="13.5" thickBot="1" x14ac:dyDescent="0.25"/>
    <row r="2" spans="2:9" ht="22.5" customHeight="1" x14ac:dyDescent="0.25">
      <c r="B2" s="68" t="s">
        <v>0</v>
      </c>
      <c r="C2" s="69"/>
      <c r="D2" s="69"/>
      <c r="E2" s="69"/>
      <c r="F2" s="69"/>
      <c r="G2" s="69"/>
      <c r="H2" s="70"/>
      <c r="I2" s="6"/>
    </row>
    <row r="3" spans="2:9" ht="27" customHeight="1" x14ac:dyDescent="0.2">
      <c r="B3" s="26" t="s">
        <v>1</v>
      </c>
      <c r="C3" s="24" t="s">
        <v>2</v>
      </c>
      <c r="D3" s="24" t="s">
        <v>3</v>
      </c>
      <c r="E3" s="24" t="s">
        <v>4</v>
      </c>
      <c r="F3" s="24" t="s">
        <v>5</v>
      </c>
      <c r="G3" s="24" t="s">
        <v>26</v>
      </c>
      <c r="H3" s="27" t="s">
        <v>7</v>
      </c>
      <c r="I3" s="2"/>
    </row>
    <row r="4" spans="2:9" x14ac:dyDescent="0.2">
      <c r="B4" s="3">
        <v>2007</v>
      </c>
      <c r="C4" s="4">
        <v>52068.702000000005</v>
      </c>
      <c r="D4" s="4">
        <v>391.49400000000003</v>
      </c>
      <c r="E4" s="4">
        <v>10178.843999999999</v>
      </c>
      <c r="F4" s="4">
        <v>1500.7269999999999</v>
      </c>
      <c r="G4" s="4"/>
      <c r="H4" s="8">
        <v>1109.2330000000002</v>
      </c>
      <c r="I4" s="1"/>
    </row>
    <row r="5" spans="2:9" x14ac:dyDescent="0.2">
      <c r="B5" s="3">
        <v>2008</v>
      </c>
      <c r="C5" s="4">
        <v>46687.212</v>
      </c>
      <c r="D5" s="4">
        <v>332.53000000000003</v>
      </c>
      <c r="E5" s="4">
        <v>12303.61</v>
      </c>
      <c r="F5" s="4">
        <v>2527.2280000000001</v>
      </c>
      <c r="G5" s="4">
        <v>4389.3960000000006</v>
      </c>
      <c r="H5" s="8">
        <v>266.024</v>
      </c>
      <c r="I5" s="1"/>
    </row>
    <row r="6" spans="2:9" x14ac:dyDescent="0.2">
      <c r="B6" s="3">
        <v>2009</v>
      </c>
      <c r="C6" s="4">
        <v>44669.248</v>
      </c>
      <c r="D6" s="4">
        <v>453.82400000000001</v>
      </c>
      <c r="E6" s="4">
        <v>11864.255999999999</v>
      </c>
      <c r="F6" s="4">
        <v>3176.768</v>
      </c>
      <c r="G6" s="4">
        <v>4149.2480000000005</v>
      </c>
      <c r="H6" s="8">
        <v>518.65600000000006</v>
      </c>
      <c r="I6" s="1"/>
    </row>
    <row r="7" spans="2:9" x14ac:dyDescent="0.2">
      <c r="B7" s="3">
        <v>2010</v>
      </c>
      <c r="C7" s="4">
        <v>43585.262000000002</v>
      </c>
      <c r="D7" s="4">
        <v>463.673</v>
      </c>
      <c r="E7" s="4">
        <v>12320.454</v>
      </c>
      <c r="F7" s="4">
        <v>4636.7300000000005</v>
      </c>
      <c r="G7" s="4">
        <v>5100.4030000000002</v>
      </c>
      <c r="H7" s="8">
        <v>132.47800000000001</v>
      </c>
      <c r="I7" s="1"/>
    </row>
    <row r="8" spans="2:9" x14ac:dyDescent="0.2">
      <c r="B8" s="3">
        <v>2011</v>
      </c>
      <c r="C8" s="7">
        <v>43926.125</v>
      </c>
      <c r="D8" s="7">
        <v>553.4</v>
      </c>
      <c r="E8" s="7">
        <v>12866.55</v>
      </c>
      <c r="F8" s="7">
        <v>6087.4</v>
      </c>
      <c r="G8" s="7">
        <v>5464.8249999999998</v>
      </c>
      <c r="H8" s="9">
        <v>276.7</v>
      </c>
      <c r="I8" s="1"/>
    </row>
    <row r="9" spans="2:9" x14ac:dyDescent="0.2">
      <c r="B9" s="3">
        <v>2012</v>
      </c>
      <c r="C9" s="4">
        <v>42778.976499999997</v>
      </c>
      <c r="D9" s="4">
        <v>666.77649999999994</v>
      </c>
      <c r="E9" s="4">
        <v>13546.091</v>
      </c>
      <c r="F9" s="4">
        <v>7720.57</v>
      </c>
      <c r="G9" s="4">
        <v>5228.9315000000006</v>
      </c>
      <c r="H9" s="8">
        <v>245.65450000000001</v>
      </c>
      <c r="I9" s="1"/>
    </row>
    <row r="10" spans="2:9" x14ac:dyDescent="0.2">
      <c r="B10" s="3">
        <v>2013</v>
      </c>
      <c r="C10" s="4">
        <v>40051.256999999998</v>
      </c>
      <c r="D10" s="4">
        <v>711.39</v>
      </c>
      <c r="E10" s="4">
        <v>11951.352000000001</v>
      </c>
      <c r="F10" s="4">
        <v>12733.880999999999</v>
      </c>
      <c r="G10" s="4">
        <v>5477.7029999999995</v>
      </c>
      <c r="H10" s="8">
        <v>213.417</v>
      </c>
      <c r="I10" s="1"/>
    </row>
    <row r="11" spans="2:9" x14ac:dyDescent="0.2">
      <c r="B11" s="3">
        <v>2014</v>
      </c>
      <c r="C11" s="4">
        <v>42467.675999999992</v>
      </c>
      <c r="D11" s="4">
        <v>650.13</v>
      </c>
      <c r="E11" s="4">
        <v>11031.138000000001</v>
      </c>
      <c r="F11" s="4">
        <v>11691.804</v>
      </c>
      <c r="G11" s="4">
        <v>5030.2130000000006</v>
      </c>
      <c r="H11" s="8">
        <v>195.03900000000002</v>
      </c>
      <c r="I11" s="1"/>
    </row>
    <row r="12" spans="2:9" x14ac:dyDescent="0.2">
      <c r="B12" s="3">
        <v>2015</v>
      </c>
      <c r="C12" s="4">
        <v>39139.93299999999</v>
      </c>
      <c r="D12" s="4">
        <v>773.44899999999996</v>
      </c>
      <c r="E12" s="4">
        <v>15391.271499999999</v>
      </c>
      <c r="F12" s="4">
        <v>11414.858</v>
      </c>
      <c r="G12" s="4">
        <v>5223.3899999999994</v>
      </c>
      <c r="H12" s="8">
        <v>132.04</v>
      </c>
      <c r="I12" s="1"/>
    </row>
    <row r="13" spans="2:9" x14ac:dyDescent="0.2">
      <c r="B13" s="3">
        <v>2016</v>
      </c>
      <c r="C13" s="4">
        <v>36091.217199999999</v>
      </c>
      <c r="D13" s="4">
        <v>1130.5440000000001</v>
      </c>
      <c r="E13" s="4">
        <v>18218.552000000003</v>
      </c>
      <c r="F13" s="4">
        <v>11391.980000000001</v>
      </c>
      <c r="G13" s="4">
        <v>4990.9039999999995</v>
      </c>
      <c r="H13" s="8">
        <v>132.78399999999999</v>
      </c>
      <c r="I13" s="1"/>
    </row>
    <row r="14" spans="2:9" x14ac:dyDescent="0.2">
      <c r="B14" s="3">
        <v>2017</v>
      </c>
      <c r="C14" s="4">
        <v>32717.938999999998</v>
      </c>
      <c r="D14" s="4">
        <v>1382.9649999999999</v>
      </c>
      <c r="E14" s="4">
        <v>20799.728999999999</v>
      </c>
      <c r="F14" s="4">
        <v>10557.996000000001</v>
      </c>
      <c r="G14" s="4">
        <v>6662.2670000000007</v>
      </c>
      <c r="H14" s="8">
        <v>266.10399999999998</v>
      </c>
      <c r="I14" s="1"/>
    </row>
    <row r="15" spans="2:9" x14ac:dyDescent="0.2">
      <c r="B15" s="3">
        <v>2018</v>
      </c>
      <c r="C15" s="4">
        <v>32670.643179999999</v>
      </c>
      <c r="D15" s="4">
        <v>1177.6190999999999</v>
      </c>
      <c r="E15" s="4">
        <v>19150.678400000001</v>
      </c>
      <c r="F15" s="4">
        <v>13872.165999999999</v>
      </c>
      <c r="G15" s="4">
        <v>4274.7809999999999</v>
      </c>
      <c r="H15" s="8">
        <v>597.36599999999999</v>
      </c>
      <c r="I15" s="1"/>
    </row>
    <row r="16" spans="2:9" x14ac:dyDescent="0.2">
      <c r="B16" s="3">
        <v>2019</v>
      </c>
      <c r="C16" s="4">
        <v>29988.680038239996</v>
      </c>
      <c r="D16" s="4">
        <v>1165.8278722999999</v>
      </c>
      <c r="E16" s="4">
        <v>21486.387044623196</v>
      </c>
      <c r="F16" s="4">
        <v>12696.403603749599</v>
      </c>
      <c r="G16" s="4">
        <v>5849.9449050671992</v>
      </c>
      <c r="H16" s="8">
        <v>556.72764855679998</v>
      </c>
      <c r="I16" s="1"/>
    </row>
    <row r="17" spans="2:9" x14ac:dyDescent="0.2">
      <c r="B17" s="11">
        <v>2020</v>
      </c>
      <c r="C17" s="10">
        <v>31028.13293803062</v>
      </c>
      <c r="D17" s="10">
        <v>1089.9812507504901</v>
      </c>
      <c r="E17" s="10">
        <v>21944.955848443202</v>
      </c>
      <c r="F17" s="10">
        <v>13661.098342739477</v>
      </c>
      <c r="G17" s="10">
        <v>4069.2633361351632</v>
      </c>
      <c r="H17" s="12">
        <v>1017.3158340337908</v>
      </c>
      <c r="I17" s="1"/>
    </row>
    <row r="18" spans="2:9" ht="13.5" thickBot="1" x14ac:dyDescent="0.25">
      <c r="B18" s="28">
        <v>2021</v>
      </c>
      <c r="C18" s="29">
        <v>34652.764999999999</v>
      </c>
      <c r="D18" s="29">
        <v>1036.0105000000001</v>
      </c>
      <c r="E18" s="29">
        <v>18369.537899999999</v>
      </c>
      <c r="F18" s="29">
        <v>13103.7466</v>
      </c>
      <c r="G18" s="29">
        <v>2557.8741999999997</v>
      </c>
      <c r="H18" s="30">
        <v>1750.5005000000001</v>
      </c>
    </row>
    <row r="19" spans="2:9" x14ac:dyDescent="0.2">
      <c r="B19" s="11">
        <v>2022</v>
      </c>
      <c r="C19" s="10">
        <v>30491.643</v>
      </c>
      <c r="D19" s="10">
        <v>1071.135</v>
      </c>
      <c r="E19" s="10">
        <v>21565.518</v>
      </c>
      <c r="F19" s="10">
        <v>13424.892</v>
      </c>
      <c r="G19" s="10">
        <v>3998.904</v>
      </c>
      <c r="H19" s="10">
        <v>999.726</v>
      </c>
    </row>
    <row r="20" spans="2:9" ht="13.5" thickBot="1" x14ac:dyDescent="0.25">
      <c r="B20" s="28">
        <v>2023</v>
      </c>
      <c r="C20" s="29">
        <v>34568.179199999999</v>
      </c>
      <c r="D20" s="29">
        <v>1033.9080000000001</v>
      </c>
      <c r="E20" s="29">
        <v>18332.258399999999</v>
      </c>
      <c r="F20" s="29">
        <v>13077.1536</v>
      </c>
      <c r="G20" s="29">
        <v>2552.6831999999999</v>
      </c>
      <c r="H20" s="29">
        <v>1746.9480000000001</v>
      </c>
    </row>
  </sheetData>
  <mergeCells count="1">
    <mergeCell ref="B2:H2"/>
  </mergeCells>
  <phoneticPr fontId="2"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4A56E9F85AC84187966BAEAF7CF07F" ma:contentTypeVersion="6" ma:contentTypeDescription="Create a new document." ma:contentTypeScope="" ma:versionID="53f4e660e4a66f062df290a2ceaf7c77">
  <xsd:schema xmlns:xsd="http://www.w3.org/2001/XMLSchema" xmlns:xs="http://www.w3.org/2001/XMLSchema" xmlns:p="http://schemas.microsoft.com/office/2006/metadata/properties" xmlns:ns2="1b167cac-9da6-43f0-b7e7-4775de4a2f66" xmlns:ns3="9073c3f8-2855-48ea-b895-d99d76b52c59" targetNamespace="http://schemas.microsoft.com/office/2006/metadata/properties" ma:root="true" ma:fieldsID="b65644725425ca40ee067da61eb23d74" ns2:_="" ns3:_="">
    <xsd:import namespace="1b167cac-9da6-43f0-b7e7-4775de4a2f66"/>
    <xsd:import namespace="9073c3f8-2855-48ea-b895-d99d76b52c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67cac-9da6-43f0-b7e7-4775de4a2f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73c3f8-2855-48ea-b895-d99d76b52c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6D1625-4E01-41AF-BC6D-58A9C663BB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167cac-9da6-43f0-b7e7-4775de4a2f66"/>
    <ds:schemaRef ds:uri="9073c3f8-2855-48ea-b895-d99d76b52c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801D36-9853-46E5-B357-AABC6E68C161}">
  <ds:schemaRefs>
    <ds:schemaRef ds:uri="http://www.w3.org/XML/1998/namespace"/>
    <ds:schemaRef ds:uri="http://purl.org/dc/dcmitype/"/>
    <ds:schemaRef ds:uri="http://purl.org/dc/elements/1.1/"/>
    <ds:schemaRef ds:uri="http://purl.org/dc/terms/"/>
    <ds:schemaRef ds:uri="http://schemas.microsoft.com/office/infopath/2007/PartnerControls"/>
    <ds:schemaRef ds:uri="1b167cac-9da6-43f0-b7e7-4775de4a2f66"/>
    <ds:schemaRef ds:uri="http://schemas.microsoft.com/office/2006/documentManagement/types"/>
    <ds:schemaRef ds:uri="http://schemas.openxmlformats.org/package/2006/metadata/core-properties"/>
    <ds:schemaRef ds:uri="9073c3f8-2855-48ea-b895-d99d76b52c59"/>
    <ds:schemaRef ds:uri="http://schemas.microsoft.com/office/2006/metadata/properties"/>
  </ds:schemaRefs>
</ds:datastoreItem>
</file>

<file path=customXml/itemProps3.xml><?xml version="1.0" encoding="utf-8"?>
<ds:datastoreItem xmlns:ds="http://schemas.openxmlformats.org/officeDocument/2006/customXml" ds:itemID="{97AF9796-A67E-4EC1-9201-68C47D1C0955}">
  <ds:schemaRefs>
    <ds:schemaRef ds:uri="http://schemas.microsoft.com/sharepoint/v3/contenttype/forms"/>
  </ds:schemaRefs>
</ds:datastoreItem>
</file>

<file path=docMetadata/LabelInfo.xml><?xml version="1.0" encoding="utf-8"?>
<clbl:labelList xmlns:clbl="http://schemas.microsoft.com/office/2020/mipLabelMetadata">
  <clbl:label id="{95965d95-ecc0-4720-b759-1f33c42ed7da}" enabled="1" method="Standard" siteId="{a0f29d7e-28cd-4f54-8442-7885aee7c08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Transit Buses</vt:lpstr>
      <vt:lpstr>Calculations</vt:lpstr>
      <vt:lpstr>Condensed</vt:lpstr>
    </vt:vector>
  </TitlesOfParts>
  <Manager/>
  <Company>NREL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 Transit Buses by Fuel Type</dc:title>
  <dc:subject/>
  <dc:creator>cjohnson</dc:creator>
  <cp:keywords/>
  <dc:description>Trend of buses powered by various fuels in the U.S. from 1996-2007</dc:description>
  <cp:lastModifiedBy>Beavis, Daniel</cp:lastModifiedBy>
  <cp:revision/>
  <dcterms:created xsi:type="dcterms:W3CDTF">2009-01-29T22:41:55Z</dcterms:created>
  <dcterms:modified xsi:type="dcterms:W3CDTF">2026-05-13T22:38:31Z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0x010100C64A56E9F85AC84187966BAEAF7CF07F</vt:lpwstr>
  </property>
  <property fmtid="{D5CDD505-2E9C-101B-9397-08002B2CF9AE}" pid="3" name="MSIP_Label_95965d95-ecc0-4720-b759-1f33c42ed7da_Enabled">
    <vt:lpwstr>true</vt:lpwstr>
  </property>
  <property fmtid="{D5CDD505-2E9C-101B-9397-08002B2CF9AE}" pid="4" name="MSIP_Label_95965d95-ecc0-4720-b759-1f33c42ed7da_SetDate">
    <vt:lpwstr>2024-04-17T14:42:23Z</vt:lpwstr>
  </property>
  <property fmtid="{D5CDD505-2E9C-101B-9397-08002B2CF9AE}" pid="5" name="MSIP_Label_95965d95-ecc0-4720-b759-1f33c42ed7da_Method">
    <vt:lpwstr>Standard</vt:lpwstr>
  </property>
  <property fmtid="{D5CDD505-2E9C-101B-9397-08002B2CF9AE}" pid="6" name="MSIP_Label_95965d95-ecc0-4720-b759-1f33c42ed7da_Name">
    <vt:lpwstr>General</vt:lpwstr>
  </property>
  <property fmtid="{D5CDD505-2E9C-101B-9397-08002B2CF9AE}" pid="7" name="MSIP_Label_95965d95-ecc0-4720-b759-1f33c42ed7da_SiteId">
    <vt:lpwstr>a0f29d7e-28cd-4f54-8442-7885aee7c080</vt:lpwstr>
  </property>
  <property fmtid="{D5CDD505-2E9C-101B-9397-08002B2CF9AE}" pid="8" name="MSIP_Label_95965d95-ecc0-4720-b759-1f33c42ed7da_ActionId">
    <vt:lpwstr>cde373b0-7bc1-43a5-97cc-dc5395fd27dd</vt:lpwstr>
  </property>
  <property fmtid="{D5CDD505-2E9C-101B-9397-08002B2CF9AE}" pid="9" name="MSIP_Label_95965d95-ecc0-4720-b759-1f33c42ed7da_ContentBits">
    <vt:lpwstr>0</vt:lpwstr>
  </property>
</Properties>
</file>